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BusinessOffice\A. Cook\CALENDARS\"/>
    </mc:Choice>
  </mc:AlternateContent>
  <xr:revisionPtr revIDLastSave="0" documentId="8_{449453F6-142E-42DE-BB12-CD2FD2568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6.27" sheetId="7" r:id="rId1"/>
    <sheet name="Out of Country" sheetId="9" r:id="rId2"/>
    <sheet name="Differential " sheetId="8" r:id="rId3"/>
  </sheets>
  <definedNames>
    <definedName name="Non_Resident_of_Georgia_Non_Guaranteed_Students" localSheetId="0">'FY 26.27'!#REF!</definedName>
    <definedName name="Non_Resident_of_Georgia_Non_Guaranteed_Students">#REF!</definedName>
    <definedName name="_xlnm.Print_Area" localSheetId="1">'Out of Country'!$A$1:$P$26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D26" i="9" s="1"/>
  <c r="E17" i="9"/>
  <c r="F17" i="9"/>
  <c r="G17" i="9"/>
  <c r="H17" i="9"/>
  <c r="I17" i="9"/>
  <c r="J17" i="9"/>
  <c r="K17" i="9"/>
  <c r="L17" i="9"/>
  <c r="M17" i="9"/>
  <c r="N17" i="9"/>
  <c r="N26" i="9" s="1"/>
  <c r="O17" i="9"/>
  <c r="P17" i="9"/>
  <c r="C17" i="9"/>
  <c r="C26" i="9" s="1"/>
  <c r="D6" i="9"/>
  <c r="E6" i="9"/>
  <c r="F6" i="9"/>
  <c r="G6" i="9"/>
  <c r="H6" i="9"/>
  <c r="I6" i="9"/>
  <c r="J6" i="9"/>
  <c r="K6" i="9"/>
  <c r="L6" i="9"/>
  <c r="M6" i="9"/>
  <c r="N6" i="9"/>
  <c r="O6" i="9"/>
  <c r="P6" i="9"/>
  <c r="C6" i="9"/>
  <c r="E26" i="9"/>
  <c r="F26" i="9"/>
  <c r="G26" i="9"/>
  <c r="H26" i="9"/>
  <c r="I26" i="9"/>
  <c r="J26" i="9"/>
  <c r="L26" i="9"/>
  <c r="M26" i="9"/>
  <c r="B26" i="9"/>
  <c r="P26" i="9"/>
  <c r="O26" i="9"/>
  <c r="K26" i="9"/>
  <c r="D6" i="8"/>
  <c r="D7" i="8"/>
  <c r="D8" i="8"/>
  <c r="D9" i="8"/>
  <c r="D10" i="8"/>
  <c r="D11" i="8"/>
  <c r="D12" i="8"/>
  <c r="D13" i="8"/>
  <c r="D14" i="8"/>
  <c r="D15" i="8"/>
  <c r="D16" i="8"/>
  <c r="D17" i="8"/>
  <c r="D2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5" i="8"/>
  <c r="D5" i="8" s="1"/>
  <c r="B4" i="8"/>
  <c r="B3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D18" i="8" s="1"/>
  <c r="C4" i="8"/>
  <c r="D4" i="8" s="1"/>
  <c r="C3" i="8"/>
  <c r="D3" i="8" s="1"/>
  <c r="E13" i="9" l="1"/>
  <c r="B13" i="9"/>
  <c r="D13" i="9"/>
  <c r="P16" i="7"/>
  <c r="P40" i="7"/>
  <c r="C13" i="9" l="1"/>
  <c r="F13" i="9"/>
  <c r="H16" i="7"/>
  <c r="D5" i="7"/>
  <c r="C5" i="7"/>
  <c r="G13" i="9" l="1"/>
  <c r="P27" i="7"/>
  <c r="H13" i="9" l="1"/>
  <c r="P49" i="7"/>
  <c r="P23" i="7"/>
  <c r="P5" i="7"/>
  <c r="P12" i="7" s="1"/>
  <c r="B49" i="7"/>
  <c r="D40" i="7"/>
  <c r="D49" i="7" s="1"/>
  <c r="E40" i="7"/>
  <c r="E49" i="7" s="1"/>
  <c r="F40" i="7"/>
  <c r="F49" i="7" s="1"/>
  <c r="G40" i="7"/>
  <c r="G49" i="7" s="1"/>
  <c r="H40" i="7"/>
  <c r="H49" i="7" s="1"/>
  <c r="I40" i="7"/>
  <c r="I49" i="7" s="1"/>
  <c r="J40" i="7"/>
  <c r="J49" i="7" s="1"/>
  <c r="K40" i="7"/>
  <c r="K49" i="7" s="1"/>
  <c r="L40" i="7"/>
  <c r="L49" i="7" s="1"/>
  <c r="M40" i="7"/>
  <c r="M49" i="7" s="1"/>
  <c r="N40" i="7"/>
  <c r="N49" i="7" s="1"/>
  <c r="O40" i="7"/>
  <c r="O49" i="7" s="1"/>
  <c r="C40" i="7"/>
  <c r="C49" i="7" s="1"/>
  <c r="P36" i="7"/>
  <c r="B36" i="7"/>
  <c r="D27" i="7"/>
  <c r="D36" i="7" s="1"/>
  <c r="E27" i="7"/>
  <c r="E36" i="7" s="1"/>
  <c r="F27" i="7"/>
  <c r="F36" i="7" s="1"/>
  <c r="G27" i="7"/>
  <c r="G36" i="7" s="1"/>
  <c r="H27" i="7"/>
  <c r="H36" i="7" s="1"/>
  <c r="I27" i="7"/>
  <c r="I36" i="7" s="1"/>
  <c r="J27" i="7"/>
  <c r="J36" i="7" s="1"/>
  <c r="K27" i="7"/>
  <c r="K36" i="7" s="1"/>
  <c r="L27" i="7"/>
  <c r="L36" i="7" s="1"/>
  <c r="M27" i="7"/>
  <c r="M36" i="7" s="1"/>
  <c r="N27" i="7"/>
  <c r="N36" i="7" s="1"/>
  <c r="O27" i="7"/>
  <c r="O36" i="7" s="1"/>
  <c r="C27" i="7"/>
  <c r="C36" i="7" s="1"/>
  <c r="D16" i="7"/>
  <c r="D23" i="7" s="1"/>
  <c r="E16" i="7"/>
  <c r="E23" i="7" s="1"/>
  <c r="F16" i="7"/>
  <c r="F23" i="7" s="1"/>
  <c r="G16" i="7"/>
  <c r="G23" i="7" s="1"/>
  <c r="H23" i="7"/>
  <c r="I16" i="7"/>
  <c r="I23" i="7" s="1"/>
  <c r="J16" i="7"/>
  <c r="J23" i="7" s="1"/>
  <c r="K16" i="7"/>
  <c r="K23" i="7" s="1"/>
  <c r="L16" i="7"/>
  <c r="L23" i="7" s="1"/>
  <c r="M16" i="7"/>
  <c r="M23" i="7" s="1"/>
  <c r="N16" i="7"/>
  <c r="N23" i="7" s="1"/>
  <c r="O16" i="7"/>
  <c r="O23" i="7" s="1"/>
  <c r="C16" i="7"/>
  <c r="C23" i="7" s="1"/>
  <c r="D12" i="7"/>
  <c r="C12" i="7"/>
  <c r="N5" i="7"/>
  <c r="N12" i="7" s="1"/>
  <c r="O5" i="7"/>
  <c r="O12" i="7" s="1"/>
  <c r="G5" i="7"/>
  <c r="G12" i="7" s="1"/>
  <c r="H5" i="7"/>
  <c r="H12" i="7" s="1"/>
  <c r="I5" i="7"/>
  <c r="I12" i="7" s="1"/>
  <c r="J5" i="7"/>
  <c r="J12" i="7" s="1"/>
  <c r="K5" i="7"/>
  <c r="K12" i="7" s="1"/>
  <c r="L5" i="7"/>
  <c r="L12" i="7" s="1"/>
  <c r="M5" i="7"/>
  <c r="M12" i="7" s="1"/>
  <c r="F5" i="7"/>
  <c r="F12" i="7" s="1"/>
  <c r="E5" i="7"/>
  <c r="E12" i="7" s="1"/>
  <c r="B23" i="7"/>
  <c r="B12" i="7"/>
  <c r="I13" i="9" l="1"/>
  <c r="J13" i="9" l="1"/>
  <c r="K13" i="9" l="1"/>
  <c r="L13" i="9" l="1"/>
  <c r="M13" i="9" l="1"/>
  <c r="N13" i="9" l="1"/>
  <c r="O13" i="9" l="1"/>
  <c r="P13" i="9"/>
</calcChain>
</file>

<file path=xl/sharedStrings.xml><?xml version="1.0" encoding="utf-8"?>
<sst xmlns="http://schemas.openxmlformats.org/spreadsheetml/2006/main" count="95" uniqueCount="43">
  <si>
    <t xml:space="preserve">CCGA  2026-2027 Tuition and Fees </t>
  </si>
  <si>
    <t xml:space="preserve"> Resident of Georgia - Commuter Student</t>
  </si>
  <si>
    <t xml:space="preserve">Semester Credit Hr. </t>
  </si>
  <si>
    <t>+</t>
  </si>
  <si>
    <t>Tuition</t>
  </si>
  <si>
    <t>Activity Fee</t>
  </si>
  <si>
    <t>Athletic Fee</t>
  </si>
  <si>
    <t>Technology</t>
  </si>
  <si>
    <t>Access Card</t>
  </si>
  <si>
    <t>Campus Center</t>
  </si>
  <si>
    <t>Recreational Fee</t>
  </si>
  <si>
    <t>Total</t>
  </si>
  <si>
    <t xml:space="preserve"> Non-Resident of Georgia - Commuter Student</t>
  </si>
  <si>
    <t xml:space="preserve"> Resident of Georgia - Living on Campus</t>
  </si>
  <si>
    <t>Housing*</t>
  </si>
  <si>
    <t>Residential Meal Plan**</t>
  </si>
  <si>
    <t xml:space="preserve"> Non-Resident of Georgia - Living on Campus</t>
  </si>
  <si>
    <t>Mandatory Fees:</t>
  </si>
  <si>
    <t xml:space="preserve">Alternative Tuition Rates </t>
  </si>
  <si>
    <t>Meal Plans</t>
  </si>
  <si>
    <r>
      <rPr>
        <b/>
        <sz val="10"/>
        <rFont val="Calibri"/>
        <family val="2"/>
        <scheme val="minor"/>
      </rPr>
      <t>1-4 hours</t>
    </r>
    <r>
      <rPr>
        <sz val="10"/>
        <rFont val="Calibri"/>
        <family val="2"/>
        <scheme val="minor"/>
      </rPr>
      <t>=$372.50</t>
    </r>
  </si>
  <si>
    <r>
      <rPr>
        <b/>
        <sz val="10"/>
        <rFont val="Calibri"/>
        <family val="2"/>
        <scheme val="minor"/>
      </rPr>
      <t>eCore</t>
    </r>
    <r>
      <rPr>
        <sz val="10"/>
        <rFont val="Calibri"/>
        <family val="2"/>
        <scheme val="minor"/>
      </rPr>
      <t xml:space="preserve">=$161/cr. hour </t>
    </r>
    <r>
      <rPr>
        <b/>
        <sz val="10"/>
        <rFont val="Calibri"/>
        <family val="2"/>
        <scheme val="minor"/>
      </rPr>
      <t xml:space="preserve">FinTech/USGlobal </t>
    </r>
    <r>
      <rPr>
        <sz val="10"/>
        <rFont val="Calibri"/>
        <family val="2"/>
        <scheme val="minor"/>
      </rPr>
      <t>= $201/cr. hour</t>
    </r>
  </si>
  <si>
    <t xml:space="preserve">Optional Commuter 40 Meal  Pack   </t>
  </si>
  <si>
    <r>
      <rPr>
        <b/>
        <sz val="10"/>
        <rFont val="Calibri"/>
        <family val="2"/>
        <scheme val="minor"/>
      </rPr>
      <t>5+ hours</t>
    </r>
    <r>
      <rPr>
        <sz val="10"/>
        <rFont val="Calibri"/>
        <family val="2"/>
        <scheme val="minor"/>
      </rPr>
      <t>=$500</t>
    </r>
  </si>
  <si>
    <t>**CCGA Web pays $500 Online Learning Fee</t>
  </si>
  <si>
    <t>**</t>
  </si>
  <si>
    <t>Residential Plan A-19 meals/week + $125 Dining Dollars</t>
  </si>
  <si>
    <t>***100% eCore Pays $500 online Learning Fee</t>
  </si>
  <si>
    <t>Residential Plan B-15 meals/week +$125 Dining Dollars</t>
  </si>
  <si>
    <t>****Coastal Online Major pays $280 Coastal Online Fee</t>
  </si>
  <si>
    <t>Residential Plan C-10 meals/week+$125 Dining Dollars</t>
  </si>
  <si>
    <t xml:space="preserve">Non-Resident students that are in 100% online classes are eligible for In-State Rates. </t>
  </si>
  <si>
    <t xml:space="preserve">+ Please note that there is a 15 hour credit hour cap. This is not a monetary cap and charges may exceed the 15+ rate listed above if a student takes a combination of higher priced courses such as eCore and FinTech. </t>
  </si>
  <si>
    <t>*2-bedroom/1 bath private bedroom  suite per semester charge - Lakeside Village</t>
  </si>
  <si>
    <t>Please see the Course Catalogue for additional fees that may apply</t>
  </si>
  <si>
    <t>Out of Country - Commuter</t>
  </si>
  <si>
    <t>Credit Hr.</t>
  </si>
  <si>
    <t>Rec. Fee</t>
  </si>
  <si>
    <t>Out of Country - Living on Campus</t>
  </si>
  <si>
    <t>Meal Plan</t>
  </si>
  <si>
    <t xml:space="preserve">InState </t>
  </si>
  <si>
    <t xml:space="preserve">NRT </t>
  </si>
  <si>
    <t xml:space="preserve">Differential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</si>
</sst>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 applyAlignment="1">
      <alignment horizontal="center"/>
    </xf>
    <xf numFmtId="0" fontId="2" fillId="0" borderId="0" xfId="0" applyFont="1"/>
    <xf numFmtId="44" fontId="4" fillId="0" borderId="0" xfId="0" applyNumberFormat="1" applyFont="1"/>
    <xf numFmtId="44" fontId="3" fillId="0" borderId="0" xfId="0" applyNumberFormat="1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4" fillId="3" borderId="0" xfId="0" applyFont="1" applyFill="1"/>
    <xf numFmtId="44" fontId="4" fillId="3" borderId="0" xfId="0" applyNumberFormat="1" applyFont="1" applyFill="1"/>
    <xf numFmtId="0" fontId="3" fillId="3" borderId="0" xfId="0" applyFont="1" applyFill="1"/>
    <xf numFmtId="44" fontId="3" fillId="3" borderId="0" xfId="0" applyNumberFormat="1" applyFont="1" applyFill="1"/>
    <xf numFmtId="44" fontId="3" fillId="5" borderId="0" xfId="0" applyNumberFormat="1" applyFont="1" applyFill="1"/>
    <xf numFmtId="0" fontId="3" fillId="0" borderId="2" xfId="0" applyFont="1" applyBorder="1"/>
    <xf numFmtId="0" fontId="4" fillId="5" borderId="0" xfId="0" applyFont="1" applyFill="1"/>
    <xf numFmtId="0" fontId="3" fillId="5" borderId="0" xfId="0" applyFont="1" applyFill="1"/>
    <xf numFmtId="0" fontId="8" fillId="0" borderId="0" xfId="0" applyFont="1"/>
    <xf numFmtId="0" fontId="3" fillId="0" borderId="0" xfId="0" applyFont="1" applyAlignment="1">
      <alignment horizontal="right"/>
    </xf>
    <xf numFmtId="0" fontId="4" fillId="4" borderId="1" xfId="0" applyFont="1" applyFill="1" applyBorder="1"/>
    <xf numFmtId="0" fontId="4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1" fillId="0" borderId="0" xfId="0" quotePrefix="1" applyFont="1"/>
    <xf numFmtId="44" fontId="4" fillId="5" borderId="0" xfId="0" applyNumberFormat="1" applyFont="1" applyFill="1"/>
    <xf numFmtId="0" fontId="3" fillId="5" borderId="3" xfId="0" applyFont="1" applyFill="1" applyBorder="1"/>
    <xf numFmtId="0" fontId="3" fillId="0" borderId="7" xfId="0" applyFont="1" applyBorder="1"/>
    <xf numFmtId="0" fontId="3" fillId="0" borderId="8" xfId="0" applyFont="1" applyBorder="1"/>
    <xf numFmtId="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4" fillId="4" borderId="18" xfId="0" applyFont="1" applyFill="1" applyBorder="1"/>
    <xf numFmtId="0" fontId="3" fillId="4" borderId="12" xfId="0" applyFont="1" applyFill="1" applyBorder="1"/>
    <xf numFmtId="0" fontId="3" fillId="4" borderId="19" xfId="0" applyFont="1" applyFill="1" applyBorder="1"/>
    <xf numFmtId="0" fontId="3" fillId="0" borderId="14" xfId="0" applyFont="1" applyBorder="1" applyAlignment="1">
      <alignment horizontal="left"/>
    </xf>
    <xf numFmtId="6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6" fontId="3" fillId="0" borderId="17" xfId="0" applyNumberFormat="1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4" fillId="0" borderId="0" xfId="0" quotePrefix="1" applyFont="1" applyAlignment="1">
      <alignment horizontal="left" wrapText="1"/>
    </xf>
    <xf numFmtId="0" fontId="4" fillId="5" borderId="7" xfId="0" applyFont="1" applyFill="1" applyBorder="1" applyAlignment="1">
      <alignment horizontal="left" wrapText="1"/>
    </xf>
    <xf numFmtId="0" fontId="3" fillId="5" borderId="0" xfId="0" applyFont="1" applyFill="1" applyAlignment="1">
      <alignment horizontal="left" wrapText="1"/>
    </xf>
    <xf numFmtId="0" fontId="3" fillId="5" borderId="8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0" fontId="3" fillId="5" borderId="11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zoomScaleNormal="100" workbookViewId="0">
      <selection activeCell="B49" sqref="B49"/>
    </sheetView>
  </sheetViews>
  <sheetFormatPr defaultColWidth="8.85546875" defaultRowHeight="12.75" x14ac:dyDescent="0.2"/>
  <cols>
    <col min="1" max="1" width="20.42578125" customWidth="1"/>
    <col min="2" max="2" width="11.85546875" customWidth="1"/>
    <col min="3" max="3" width="9.85546875" customWidth="1"/>
    <col min="4" max="4" width="11" bestFit="1" customWidth="1"/>
    <col min="5" max="5" width="11.28515625" customWidth="1"/>
    <col min="6" max="6" width="12.7109375" customWidth="1"/>
    <col min="7" max="8" width="10" bestFit="1" customWidth="1"/>
    <col min="9" max="9" width="11.140625" customWidth="1"/>
    <col min="10" max="10" width="11.85546875" customWidth="1"/>
    <col min="11" max="11" width="11.140625" customWidth="1"/>
    <col min="12" max="12" width="12.140625" customWidth="1"/>
    <col min="13" max="14" width="11" bestFit="1" customWidth="1"/>
    <col min="15" max="15" width="12" customWidth="1"/>
    <col min="16" max="16" width="11" bestFit="1" customWidth="1"/>
    <col min="17" max="17" width="10.140625" customWidth="1"/>
  </cols>
  <sheetData>
    <row r="1" spans="1:17" s="1" customFormat="1" ht="15.75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51"/>
      <c r="P1" s="51"/>
      <c r="Q1" s="4"/>
    </row>
    <row r="2" spans="1:17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6"/>
      <c r="O2" s="5"/>
      <c r="P2" s="5"/>
      <c r="Q2" s="5"/>
    </row>
    <row r="3" spans="1:17" s="9" customFormat="1" ht="12.75" customHeigh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51"/>
      <c r="P3" s="51"/>
    </row>
    <row r="4" spans="1:17" x14ac:dyDescent="0.2">
      <c r="A4" s="1" t="s">
        <v>2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27" t="s">
        <v>3</v>
      </c>
    </row>
    <row r="5" spans="1:17" x14ac:dyDescent="0.2">
      <c r="A5" s="18" t="s">
        <v>4</v>
      </c>
      <c r="B5" s="15">
        <v>110</v>
      </c>
      <c r="C5" s="15">
        <f>+$B$5*C4</f>
        <v>220</v>
      </c>
      <c r="D5" s="15">
        <f>+$B$5*D4</f>
        <v>330</v>
      </c>
      <c r="E5" s="15">
        <f>+$B$5*E4</f>
        <v>440</v>
      </c>
      <c r="F5" s="15">
        <f>+$B$5*F4</f>
        <v>550</v>
      </c>
      <c r="G5" s="15">
        <f t="shared" ref="G5:M5" si="0">+$B$5*G4</f>
        <v>660</v>
      </c>
      <c r="H5" s="15">
        <f t="shared" si="0"/>
        <v>770</v>
      </c>
      <c r="I5" s="15">
        <f t="shared" si="0"/>
        <v>880</v>
      </c>
      <c r="J5" s="15">
        <f t="shared" si="0"/>
        <v>990</v>
      </c>
      <c r="K5" s="15">
        <f t="shared" si="0"/>
        <v>1100</v>
      </c>
      <c r="L5" s="15">
        <f t="shared" si="0"/>
        <v>1210</v>
      </c>
      <c r="M5" s="15">
        <f t="shared" si="0"/>
        <v>1320</v>
      </c>
      <c r="N5" s="15">
        <f>+$B$5*N4</f>
        <v>1430</v>
      </c>
      <c r="O5" s="15">
        <f>+$B$5*O4</f>
        <v>1540</v>
      </c>
      <c r="P5" s="15">
        <f>+$B$5*P4</f>
        <v>1650</v>
      </c>
    </row>
    <row r="6" spans="1:17" x14ac:dyDescent="0.2">
      <c r="A6" s="1" t="s">
        <v>5</v>
      </c>
      <c r="B6" s="7">
        <v>30</v>
      </c>
      <c r="C6" s="7">
        <v>30</v>
      </c>
      <c r="D6" s="7">
        <v>30</v>
      </c>
      <c r="E6" s="7">
        <v>30</v>
      </c>
      <c r="F6" s="7">
        <v>60</v>
      </c>
      <c r="G6" s="7">
        <v>60</v>
      </c>
      <c r="H6" s="7">
        <v>60</v>
      </c>
      <c r="I6" s="7">
        <v>60</v>
      </c>
      <c r="J6" s="7">
        <v>60</v>
      </c>
      <c r="K6" s="7">
        <v>60</v>
      </c>
      <c r="L6" s="7">
        <v>60</v>
      </c>
      <c r="M6" s="7">
        <v>60</v>
      </c>
      <c r="N6" s="7">
        <v>60</v>
      </c>
      <c r="O6" s="7">
        <v>60</v>
      </c>
      <c r="P6" s="7">
        <v>60</v>
      </c>
    </row>
    <row r="7" spans="1:17" x14ac:dyDescent="0.2">
      <c r="A7" s="18" t="s">
        <v>6</v>
      </c>
      <c r="B7" s="15">
        <v>97.5</v>
      </c>
      <c r="C7" s="15">
        <v>97.5</v>
      </c>
      <c r="D7" s="15">
        <v>97.5</v>
      </c>
      <c r="E7" s="15">
        <v>97.5</v>
      </c>
      <c r="F7" s="15">
        <v>195</v>
      </c>
      <c r="G7" s="15">
        <v>195</v>
      </c>
      <c r="H7" s="15">
        <v>195</v>
      </c>
      <c r="I7" s="15">
        <v>195</v>
      </c>
      <c r="J7" s="15">
        <v>195</v>
      </c>
      <c r="K7" s="15">
        <v>195</v>
      </c>
      <c r="L7" s="15">
        <v>195</v>
      </c>
      <c r="M7" s="15">
        <v>195</v>
      </c>
      <c r="N7" s="15">
        <v>195</v>
      </c>
      <c r="O7" s="15">
        <v>195</v>
      </c>
      <c r="P7" s="15">
        <v>195</v>
      </c>
    </row>
    <row r="8" spans="1:17" x14ac:dyDescent="0.2">
      <c r="A8" s="1" t="s">
        <v>7</v>
      </c>
      <c r="B8" s="7">
        <v>60</v>
      </c>
      <c r="C8" s="7">
        <v>60</v>
      </c>
      <c r="D8" s="7">
        <v>60</v>
      </c>
      <c r="E8" s="7">
        <v>60</v>
      </c>
      <c r="F8" s="7">
        <v>60</v>
      </c>
      <c r="G8" s="7">
        <v>60</v>
      </c>
      <c r="H8" s="7">
        <v>60</v>
      </c>
      <c r="I8" s="7">
        <v>60</v>
      </c>
      <c r="J8" s="7">
        <v>60</v>
      </c>
      <c r="K8" s="7">
        <v>60</v>
      </c>
      <c r="L8" s="7">
        <v>60</v>
      </c>
      <c r="M8" s="7">
        <v>60</v>
      </c>
      <c r="N8" s="7">
        <v>60</v>
      </c>
      <c r="O8" s="7">
        <v>60</v>
      </c>
      <c r="P8" s="7">
        <v>60</v>
      </c>
    </row>
    <row r="9" spans="1:17" x14ac:dyDescent="0.2">
      <c r="A9" s="18" t="s">
        <v>8</v>
      </c>
      <c r="B9" s="15">
        <v>15</v>
      </c>
      <c r="C9" s="15">
        <v>15</v>
      </c>
      <c r="D9" s="15">
        <v>15</v>
      </c>
      <c r="E9" s="15">
        <v>15</v>
      </c>
      <c r="F9" s="15">
        <v>15</v>
      </c>
      <c r="G9" s="15">
        <v>15</v>
      </c>
      <c r="H9" s="15">
        <v>15</v>
      </c>
      <c r="I9" s="15">
        <v>15</v>
      </c>
      <c r="J9" s="15">
        <v>15</v>
      </c>
      <c r="K9" s="15">
        <v>15</v>
      </c>
      <c r="L9" s="15">
        <v>15</v>
      </c>
      <c r="M9" s="15">
        <v>15</v>
      </c>
      <c r="N9" s="15">
        <v>15</v>
      </c>
      <c r="O9" s="15">
        <v>15</v>
      </c>
      <c r="P9" s="15">
        <v>15</v>
      </c>
    </row>
    <row r="10" spans="1:17" x14ac:dyDescent="0.2">
      <c r="A10" s="1" t="s">
        <v>9</v>
      </c>
      <c r="B10" s="7">
        <v>145</v>
      </c>
      <c r="C10" s="7">
        <v>145</v>
      </c>
      <c r="D10" s="7">
        <v>145</v>
      </c>
      <c r="E10" s="7">
        <v>145</v>
      </c>
      <c r="F10" s="7">
        <v>145</v>
      </c>
      <c r="G10" s="7">
        <v>145</v>
      </c>
      <c r="H10" s="7">
        <v>145</v>
      </c>
      <c r="I10" s="7">
        <v>145</v>
      </c>
      <c r="J10" s="7">
        <v>145</v>
      </c>
      <c r="K10" s="7">
        <v>145</v>
      </c>
      <c r="L10" s="7">
        <v>145</v>
      </c>
      <c r="M10" s="7">
        <v>145</v>
      </c>
      <c r="N10" s="7">
        <v>145</v>
      </c>
      <c r="O10" s="7">
        <v>145</v>
      </c>
      <c r="P10" s="7">
        <v>145</v>
      </c>
    </row>
    <row r="11" spans="1:17" x14ac:dyDescent="0.2">
      <c r="A11" s="18" t="s">
        <v>10</v>
      </c>
      <c r="B11" s="15">
        <v>25</v>
      </c>
      <c r="C11" s="15">
        <v>25</v>
      </c>
      <c r="D11" s="15">
        <v>25</v>
      </c>
      <c r="E11" s="15">
        <v>25</v>
      </c>
      <c r="F11" s="15">
        <v>25</v>
      </c>
      <c r="G11" s="15">
        <v>25</v>
      </c>
      <c r="H11" s="15">
        <v>25</v>
      </c>
      <c r="I11" s="15">
        <v>25</v>
      </c>
      <c r="J11" s="15">
        <v>25</v>
      </c>
      <c r="K11" s="15">
        <v>25</v>
      </c>
      <c r="L11" s="15">
        <v>25</v>
      </c>
      <c r="M11" s="15">
        <v>25</v>
      </c>
      <c r="N11" s="15">
        <v>25</v>
      </c>
      <c r="O11" s="15">
        <v>25</v>
      </c>
      <c r="P11" s="15">
        <v>25</v>
      </c>
    </row>
    <row r="12" spans="1:17" s="10" customFormat="1" x14ac:dyDescent="0.2">
      <c r="A12" s="17" t="s">
        <v>11</v>
      </c>
      <c r="B12" s="28">
        <f t="shared" ref="B12:P12" si="1">SUM(B5:B11)</f>
        <v>482.5</v>
      </c>
      <c r="C12" s="28">
        <f t="shared" si="1"/>
        <v>592.5</v>
      </c>
      <c r="D12" s="28">
        <f t="shared" si="1"/>
        <v>702.5</v>
      </c>
      <c r="E12" s="28">
        <f t="shared" si="1"/>
        <v>812.5</v>
      </c>
      <c r="F12" s="28">
        <f t="shared" si="1"/>
        <v>1050</v>
      </c>
      <c r="G12" s="28">
        <f t="shared" si="1"/>
        <v>1160</v>
      </c>
      <c r="H12" s="28">
        <f t="shared" si="1"/>
        <v>1270</v>
      </c>
      <c r="I12" s="28">
        <f t="shared" si="1"/>
        <v>1380</v>
      </c>
      <c r="J12" s="28">
        <f t="shared" si="1"/>
        <v>1490</v>
      </c>
      <c r="K12" s="28">
        <f t="shared" si="1"/>
        <v>1600</v>
      </c>
      <c r="L12" s="28">
        <f t="shared" si="1"/>
        <v>1710</v>
      </c>
      <c r="M12" s="28">
        <f t="shared" si="1"/>
        <v>1820</v>
      </c>
      <c r="N12" s="28">
        <f t="shared" si="1"/>
        <v>1930</v>
      </c>
      <c r="O12" s="28">
        <f t="shared" si="1"/>
        <v>2040</v>
      </c>
      <c r="P12" s="28">
        <f t="shared" si="1"/>
        <v>2150</v>
      </c>
    </row>
    <row r="13" spans="1:17" s="10" customFormat="1" ht="1.5" customHeight="1" x14ac:dyDescent="0.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9" customFormat="1" ht="15.75" x14ac:dyDescent="0.25">
      <c r="A14" s="50" t="s">
        <v>12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17" x14ac:dyDescent="0.2">
      <c r="A15" s="1" t="s">
        <v>2</v>
      </c>
      <c r="B15" s="1">
        <v>1</v>
      </c>
      <c r="C15" s="1">
        <v>2</v>
      </c>
      <c r="D15" s="1">
        <v>3</v>
      </c>
      <c r="E15" s="1">
        <v>4</v>
      </c>
      <c r="F15" s="1">
        <v>5</v>
      </c>
      <c r="G15" s="1">
        <v>6</v>
      </c>
      <c r="H15" s="1">
        <v>7</v>
      </c>
      <c r="I15" s="1">
        <v>8</v>
      </c>
      <c r="J15" s="1">
        <v>9</v>
      </c>
      <c r="K15" s="1">
        <v>10</v>
      </c>
      <c r="L15" s="1">
        <v>11</v>
      </c>
      <c r="M15" s="1">
        <v>12</v>
      </c>
      <c r="N15" s="1">
        <v>13</v>
      </c>
      <c r="O15" s="1">
        <v>14</v>
      </c>
      <c r="P15" s="1">
        <v>15</v>
      </c>
      <c r="Q15" s="27" t="s">
        <v>3</v>
      </c>
    </row>
    <row r="16" spans="1:17" x14ac:dyDescent="0.2">
      <c r="A16" s="18" t="s">
        <v>4</v>
      </c>
      <c r="B16" s="15">
        <v>435</v>
      </c>
      <c r="C16" s="15">
        <f>+$B$16*C15</f>
        <v>870</v>
      </c>
      <c r="D16" s="15">
        <f t="shared" ref="D16:P16" si="2">+$B$16*D15</f>
        <v>1305</v>
      </c>
      <c r="E16" s="15">
        <f t="shared" si="2"/>
        <v>1740</v>
      </c>
      <c r="F16" s="15">
        <f t="shared" si="2"/>
        <v>2175</v>
      </c>
      <c r="G16" s="15">
        <f t="shared" si="2"/>
        <v>2610</v>
      </c>
      <c r="H16" s="15">
        <f>+$B$16*H15</f>
        <v>3045</v>
      </c>
      <c r="I16" s="15">
        <f t="shared" si="2"/>
        <v>3480</v>
      </c>
      <c r="J16" s="15">
        <f t="shared" si="2"/>
        <v>3915</v>
      </c>
      <c r="K16" s="15">
        <f t="shared" si="2"/>
        <v>4350</v>
      </c>
      <c r="L16" s="15">
        <f t="shared" si="2"/>
        <v>4785</v>
      </c>
      <c r="M16" s="15">
        <f t="shared" si="2"/>
        <v>5220</v>
      </c>
      <c r="N16" s="15">
        <f t="shared" si="2"/>
        <v>5655</v>
      </c>
      <c r="O16" s="15">
        <f t="shared" si="2"/>
        <v>6090</v>
      </c>
      <c r="P16" s="15">
        <f t="shared" si="2"/>
        <v>6525</v>
      </c>
    </row>
    <row r="17" spans="1:17" x14ac:dyDescent="0.2">
      <c r="A17" s="1" t="s">
        <v>5</v>
      </c>
      <c r="B17" s="7">
        <v>30</v>
      </c>
      <c r="C17" s="7">
        <v>30</v>
      </c>
      <c r="D17" s="7">
        <v>30</v>
      </c>
      <c r="E17" s="7">
        <v>30</v>
      </c>
      <c r="F17" s="7">
        <v>60</v>
      </c>
      <c r="G17" s="7">
        <v>60</v>
      </c>
      <c r="H17" s="7">
        <v>60</v>
      </c>
      <c r="I17" s="7">
        <v>60</v>
      </c>
      <c r="J17" s="7">
        <v>60</v>
      </c>
      <c r="K17" s="7">
        <v>60</v>
      </c>
      <c r="L17" s="7">
        <v>60</v>
      </c>
      <c r="M17" s="7">
        <v>60</v>
      </c>
      <c r="N17" s="7">
        <v>60</v>
      </c>
      <c r="O17" s="7">
        <v>60</v>
      </c>
      <c r="P17" s="7">
        <v>60</v>
      </c>
    </row>
    <row r="18" spans="1:17" x14ac:dyDescent="0.2">
      <c r="A18" s="18" t="s">
        <v>6</v>
      </c>
      <c r="B18" s="15">
        <v>97.5</v>
      </c>
      <c r="C18" s="15">
        <v>97.5</v>
      </c>
      <c r="D18" s="15">
        <v>97.5</v>
      </c>
      <c r="E18" s="15">
        <v>97.5</v>
      </c>
      <c r="F18" s="15">
        <v>195</v>
      </c>
      <c r="G18" s="15">
        <v>195</v>
      </c>
      <c r="H18" s="15">
        <v>195</v>
      </c>
      <c r="I18" s="15">
        <v>195</v>
      </c>
      <c r="J18" s="15">
        <v>195</v>
      </c>
      <c r="K18" s="15">
        <v>195</v>
      </c>
      <c r="L18" s="15">
        <v>195</v>
      </c>
      <c r="M18" s="15">
        <v>195</v>
      </c>
      <c r="N18" s="15">
        <v>195</v>
      </c>
      <c r="O18" s="15">
        <v>195</v>
      </c>
      <c r="P18" s="15">
        <v>195</v>
      </c>
    </row>
    <row r="19" spans="1:17" x14ac:dyDescent="0.2">
      <c r="A19" s="1" t="s">
        <v>7</v>
      </c>
      <c r="B19" s="7">
        <v>60</v>
      </c>
      <c r="C19" s="7">
        <v>60</v>
      </c>
      <c r="D19" s="7">
        <v>60</v>
      </c>
      <c r="E19" s="7">
        <v>60</v>
      </c>
      <c r="F19" s="7">
        <v>60</v>
      </c>
      <c r="G19" s="7">
        <v>60</v>
      </c>
      <c r="H19" s="7">
        <v>60</v>
      </c>
      <c r="I19" s="7">
        <v>60</v>
      </c>
      <c r="J19" s="7">
        <v>60</v>
      </c>
      <c r="K19" s="7">
        <v>60</v>
      </c>
      <c r="L19" s="7">
        <v>60</v>
      </c>
      <c r="M19" s="7">
        <v>60</v>
      </c>
      <c r="N19" s="7">
        <v>60</v>
      </c>
      <c r="O19" s="7">
        <v>60</v>
      </c>
      <c r="P19" s="7">
        <v>60</v>
      </c>
    </row>
    <row r="20" spans="1:17" x14ac:dyDescent="0.2">
      <c r="A20" s="18" t="s">
        <v>8</v>
      </c>
      <c r="B20" s="15">
        <v>15</v>
      </c>
      <c r="C20" s="15">
        <v>15</v>
      </c>
      <c r="D20" s="15">
        <v>15</v>
      </c>
      <c r="E20" s="15">
        <v>15</v>
      </c>
      <c r="F20" s="15">
        <v>15</v>
      </c>
      <c r="G20" s="15">
        <v>15</v>
      </c>
      <c r="H20" s="15">
        <v>15</v>
      </c>
      <c r="I20" s="15">
        <v>15</v>
      </c>
      <c r="J20" s="15">
        <v>15</v>
      </c>
      <c r="K20" s="15">
        <v>15</v>
      </c>
      <c r="L20" s="15">
        <v>15</v>
      </c>
      <c r="M20" s="15">
        <v>15</v>
      </c>
      <c r="N20" s="15">
        <v>15</v>
      </c>
      <c r="O20" s="15">
        <v>15</v>
      </c>
      <c r="P20" s="15">
        <v>15</v>
      </c>
    </row>
    <row r="21" spans="1:17" x14ac:dyDescent="0.2">
      <c r="A21" s="1" t="s">
        <v>9</v>
      </c>
      <c r="B21" s="7">
        <v>145</v>
      </c>
      <c r="C21" s="7">
        <v>145</v>
      </c>
      <c r="D21" s="7">
        <v>145</v>
      </c>
      <c r="E21" s="7">
        <v>145</v>
      </c>
      <c r="F21" s="7">
        <v>145</v>
      </c>
      <c r="G21" s="7">
        <v>145</v>
      </c>
      <c r="H21" s="7">
        <v>145</v>
      </c>
      <c r="I21" s="7">
        <v>145</v>
      </c>
      <c r="J21" s="7">
        <v>145</v>
      </c>
      <c r="K21" s="7">
        <v>145</v>
      </c>
      <c r="L21" s="7">
        <v>145</v>
      </c>
      <c r="M21" s="7">
        <v>145</v>
      </c>
      <c r="N21" s="7">
        <v>145</v>
      </c>
      <c r="O21" s="7">
        <v>145</v>
      </c>
      <c r="P21" s="7">
        <v>145</v>
      </c>
    </row>
    <row r="22" spans="1:17" x14ac:dyDescent="0.2">
      <c r="A22" s="18" t="s">
        <v>10</v>
      </c>
      <c r="B22" s="15">
        <v>25</v>
      </c>
      <c r="C22" s="15">
        <v>25</v>
      </c>
      <c r="D22" s="15">
        <v>25</v>
      </c>
      <c r="E22" s="15">
        <v>25</v>
      </c>
      <c r="F22" s="15">
        <v>25</v>
      </c>
      <c r="G22" s="15">
        <v>25</v>
      </c>
      <c r="H22" s="15">
        <v>25</v>
      </c>
      <c r="I22" s="15">
        <v>25</v>
      </c>
      <c r="J22" s="15">
        <v>25</v>
      </c>
      <c r="K22" s="15">
        <v>25</v>
      </c>
      <c r="L22" s="15">
        <v>25</v>
      </c>
      <c r="M22" s="15">
        <v>25</v>
      </c>
      <c r="N22" s="15">
        <v>25</v>
      </c>
      <c r="O22" s="15">
        <v>25</v>
      </c>
      <c r="P22" s="15">
        <v>25</v>
      </c>
    </row>
    <row r="23" spans="1:17" s="10" customFormat="1" x14ac:dyDescent="0.2">
      <c r="A23" s="17" t="s">
        <v>11</v>
      </c>
      <c r="B23" s="28">
        <f t="shared" ref="B23:P23" si="3">SUM(B16:B22)</f>
        <v>807.5</v>
      </c>
      <c r="C23" s="28">
        <f t="shared" si="3"/>
        <v>1242.5</v>
      </c>
      <c r="D23" s="28">
        <f t="shared" si="3"/>
        <v>1677.5</v>
      </c>
      <c r="E23" s="28">
        <f t="shared" si="3"/>
        <v>2112.5</v>
      </c>
      <c r="F23" s="28">
        <f t="shared" si="3"/>
        <v>2675</v>
      </c>
      <c r="G23" s="28">
        <f t="shared" si="3"/>
        <v>3110</v>
      </c>
      <c r="H23" s="28">
        <f t="shared" si="3"/>
        <v>3545</v>
      </c>
      <c r="I23" s="28">
        <f t="shared" si="3"/>
        <v>3980</v>
      </c>
      <c r="J23" s="28">
        <f t="shared" si="3"/>
        <v>4415</v>
      </c>
      <c r="K23" s="28">
        <f t="shared" si="3"/>
        <v>4850</v>
      </c>
      <c r="L23" s="28">
        <f t="shared" si="3"/>
        <v>5285</v>
      </c>
      <c r="M23" s="28">
        <f t="shared" si="3"/>
        <v>5720</v>
      </c>
      <c r="N23" s="28">
        <f t="shared" si="3"/>
        <v>6155</v>
      </c>
      <c r="O23" s="28">
        <f t="shared" si="3"/>
        <v>6590</v>
      </c>
      <c r="P23" s="28">
        <f t="shared" si="3"/>
        <v>7025</v>
      </c>
    </row>
    <row r="24" spans="1:17" s="10" customFormat="1" ht="4.5" customHeight="1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pans="1:17" s="9" customFormat="1" ht="15.75" x14ac:dyDescent="0.25">
      <c r="A25" s="50" t="s">
        <v>13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7" x14ac:dyDescent="0.2">
      <c r="A26" s="1" t="s">
        <v>2</v>
      </c>
      <c r="B26" s="1">
        <v>1</v>
      </c>
      <c r="C26" s="1">
        <v>2</v>
      </c>
      <c r="D26" s="1">
        <v>3</v>
      </c>
      <c r="E26" s="1">
        <v>4</v>
      </c>
      <c r="F26" s="1">
        <v>5</v>
      </c>
      <c r="G26" s="1">
        <v>6</v>
      </c>
      <c r="H26" s="1">
        <v>7</v>
      </c>
      <c r="I26" s="1">
        <v>8</v>
      </c>
      <c r="J26" s="1">
        <v>9</v>
      </c>
      <c r="K26" s="1">
        <v>10</v>
      </c>
      <c r="L26" s="1">
        <v>11</v>
      </c>
      <c r="M26" s="1">
        <v>12</v>
      </c>
      <c r="N26" s="1">
        <v>13</v>
      </c>
      <c r="O26" s="1">
        <v>14</v>
      </c>
      <c r="P26" s="1">
        <v>15</v>
      </c>
      <c r="Q26" s="27" t="s">
        <v>3</v>
      </c>
    </row>
    <row r="27" spans="1:17" x14ac:dyDescent="0.2">
      <c r="A27" s="18" t="s">
        <v>4</v>
      </c>
      <c r="B27" s="15">
        <v>110</v>
      </c>
      <c r="C27" s="15">
        <f>+$B$27*C26</f>
        <v>220</v>
      </c>
      <c r="D27" s="15">
        <f t="shared" ref="D27:O27" si="4">+$B$27*D26</f>
        <v>330</v>
      </c>
      <c r="E27" s="15">
        <f t="shared" si="4"/>
        <v>440</v>
      </c>
      <c r="F27" s="15">
        <f t="shared" si="4"/>
        <v>550</v>
      </c>
      <c r="G27" s="15">
        <f t="shared" si="4"/>
        <v>660</v>
      </c>
      <c r="H27" s="15">
        <f t="shared" si="4"/>
        <v>770</v>
      </c>
      <c r="I27" s="15">
        <f t="shared" si="4"/>
        <v>880</v>
      </c>
      <c r="J27" s="15">
        <f t="shared" si="4"/>
        <v>990</v>
      </c>
      <c r="K27" s="15">
        <f t="shared" si="4"/>
        <v>1100</v>
      </c>
      <c r="L27" s="15">
        <f t="shared" si="4"/>
        <v>1210</v>
      </c>
      <c r="M27" s="15">
        <f t="shared" si="4"/>
        <v>1320</v>
      </c>
      <c r="N27" s="15">
        <f t="shared" si="4"/>
        <v>1430</v>
      </c>
      <c r="O27" s="15">
        <f t="shared" si="4"/>
        <v>1540</v>
      </c>
      <c r="P27" s="15">
        <f>B27*P26</f>
        <v>1650</v>
      </c>
    </row>
    <row r="28" spans="1:17" x14ac:dyDescent="0.2">
      <c r="A28" s="1" t="s">
        <v>5</v>
      </c>
      <c r="B28" s="7">
        <v>30</v>
      </c>
      <c r="C28" s="7">
        <v>30</v>
      </c>
      <c r="D28" s="7">
        <v>30</v>
      </c>
      <c r="E28" s="7">
        <v>30</v>
      </c>
      <c r="F28" s="7">
        <v>60</v>
      </c>
      <c r="G28" s="7">
        <v>60</v>
      </c>
      <c r="H28" s="7">
        <v>60</v>
      </c>
      <c r="I28" s="7">
        <v>60</v>
      </c>
      <c r="J28" s="7">
        <v>60</v>
      </c>
      <c r="K28" s="7">
        <v>60</v>
      </c>
      <c r="L28" s="7">
        <v>60</v>
      </c>
      <c r="M28" s="7">
        <v>60</v>
      </c>
      <c r="N28" s="7">
        <v>60</v>
      </c>
      <c r="O28" s="7">
        <v>60</v>
      </c>
      <c r="P28" s="7">
        <v>60</v>
      </c>
    </row>
    <row r="29" spans="1:17" x14ac:dyDescent="0.2">
      <c r="A29" s="18" t="s">
        <v>6</v>
      </c>
      <c r="B29" s="15">
        <v>97.5</v>
      </c>
      <c r="C29" s="15">
        <v>97.5</v>
      </c>
      <c r="D29" s="15">
        <v>97.5</v>
      </c>
      <c r="E29" s="15">
        <v>97.5</v>
      </c>
      <c r="F29" s="15">
        <v>195</v>
      </c>
      <c r="G29" s="15">
        <v>195</v>
      </c>
      <c r="H29" s="15">
        <v>195</v>
      </c>
      <c r="I29" s="15">
        <v>195</v>
      </c>
      <c r="J29" s="15">
        <v>195</v>
      </c>
      <c r="K29" s="15">
        <v>195</v>
      </c>
      <c r="L29" s="15">
        <v>195</v>
      </c>
      <c r="M29" s="15">
        <v>195</v>
      </c>
      <c r="N29" s="15">
        <v>195</v>
      </c>
      <c r="O29" s="15">
        <v>195</v>
      </c>
      <c r="P29" s="15">
        <v>195</v>
      </c>
    </row>
    <row r="30" spans="1:17" x14ac:dyDescent="0.2">
      <c r="A30" s="1" t="s">
        <v>7</v>
      </c>
      <c r="B30" s="7">
        <v>60</v>
      </c>
      <c r="C30" s="7">
        <v>60</v>
      </c>
      <c r="D30" s="7">
        <v>60</v>
      </c>
      <c r="E30" s="7">
        <v>60</v>
      </c>
      <c r="F30" s="7">
        <v>60</v>
      </c>
      <c r="G30" s="7">
        <v>60</v>
      </c>
      <c r="H30" s="7">
        <v>60</v>
      </c>
      <c r="I30" s="7">
        <v>60</v>
      </c>
      <c r="J30" s="7">
        <v>60</v>
      </c>
      <c r="K30" s="7">
        <v>60</v>
      </c>
      <c r="L30" s="7">
        <v>60</v>
      </c>
      <c r="M30" s="7">
        <v>60</v>
      </c>
      <c r="N30" s="7">
        <v>60</v>
      </c>
      <c r="O30" s="7">
        <v>60</v>
      </c>
      <c r="P30" s="7">
        <v>60</v>
      </c>
    </row>
    <row r="31" spans="1:17" x14ac:dyDescent="0.2">
      <c r="A31" s="18" t="s">
        <v>8</v>
      </c>
      <c r="B31" s="15">
        <v>15</v>
      </c>
      <c r="C31" s="15">
        <v>15</v>
      </c>
      <c r="D31" s="15">
        <v>15</v>
      </c>
      <c r="E31" s="15">
        <v>15</v>
      </c>
      <c r="F31" s="15">
        <v>15</v>
      </c>
      <c r="G31" s="15">
        <v>15</v>
      </c>
      <c r="H31" s="15">
        <v>15</v>
      </c>
      <c r="I31" s="15">
        <v>15</v>
      </c>
      <c r="J31" s="15">
        <v>15</v>
      </c>
      <c r="K31" s="15">
        <v>15</v>
      </c>
      <c r="L31" s="15">
        <v>15</v>
      </c>
      <c r="M31" s="15">
        <v>15</v>
      </c>
      <c r="N31" s="15">
        <v>15</v>
      </c>
      <c r="O31" s="15">
        <v>15</v>
      </c>
      <c r="P31" s="15">
        <v>15</v>
      </c>
    </row>
    <row r="32" spans="1:17" x14ac:dyDescent="0.2">
      <c r="A32" s="1" t="s">
        <v>9</v>
      </c>
      <c r="B32" s="7">
        <v>145</v>
      </c>
      <c r="C32" s="7">
        <v>145</v>
      </c>
      <c r="D32" s="7">
        <v>145</v>
      </c>
      <c r="E32" s="7">
        <v>145</v>
      </c>
      <c r="F32" s="7">
        <v>145</v>
      </c>
      <c r="G32" s="7">
        <v>145</v>
      </c>
      <c r="H32" s="7">
        <v>145</v>
      </c>
      <c r="I32" s="7">
        <v>145</v>
      </c>
      <c r="J32" s="7">
        <v>145</v>
      </c>
      <c r="K32" s="7">
        <v>145</v>
      </c>
      <c r="L32" s="7">
        <v>145</v>
      </c>
      <c r="M32" s="7">
        <v>145</v>
      </c>
      <c r="N32" s="7">
        <v>145</v>
      </c>
      <c r="O32" s="7">
        <v>145</v>
      </c>
      <c r="P32" s="7">
        <v>145</v>
      </c>
    </row>
    <row r="33" spans="1:17" x14ac:dyDescent="0.2">
      <c r="A33" s="18" t="s">
        <v>10</v>
      </c>
      <c r="B33" s="15">
        <v>25</v>
      </c>
      <c r="C33" s="15">
        <v>25</v>
      </c>
      <c r="D33" s="15">
        <v>25</v>
      </c>
      <c r="E33" s="15">
        <v>25</v>
      </c>
      <c r="F33" s="15">
        <v>25</v>
      </c>
      <c r="G33" s="15">
        <v>25</v>
      </c>
      <c r="H33" s="15">
        <v>25</v>
      </c>
      <c r="I33" s="15">
        <v>25</v>
      </c>
      <c r="J33" s="15">
        <v>25</v>
      </c>
      <c r="K33" s="15">
        <v>25</v>
      </c>
      <c r="L33" s="15">
        <v>25</v>
      </c>
      <c r="M33" s="15">
        <v>25</v>
      </c>
      <c r="N33" s="15">
        <v>25</v>
      </c>
      <c r="O33" s="15">
        <v>25</v>
      </c>
      <c r="P33" s="15">
        <v>25</v>
      </c>
    </row>
    <row r="34" spans="1:17" s="8" customFormat="1" x14ac:dyDescent="0.2">
      <c r="A34" s="18" t="s">
        <v>14</v>
      </c>
      <c r="B34" s="15">
        <v>3849</v>
      </c>
      <c r="C34" s="15">
        <v>3849</v>
      </c>
      <c r="D34" s="15">
        <v>3849</v>
      </c>
      <c r="E34" s="15">
        <v>3849</v>
      </c>
      <c r="F34" s="15">
        <v>3849</v>
      </c>
      <c r="G34" s="15">
        <v>3849</v>
      </c>
      <c r="H34" s="15">
        <v>3849</v>
      </c>
      <c r="I34" s="15">
        <v>3849</v>
      </c>
      <c r="J34" s="15">
        <v>3849</v>
      </c>
      <c r="K34" s="15">
        <v>3849</v>
      </c>
      <c r="L34" s="15">
        <v>3849</v>
      </c>
      <c r="M34" s="15">
        <v>3849</v>
      </c>
      <c r="N34" s="15">
        <v>3849</v>
      </c>
      <c r="O34" s="15">
        <v>3849</v>
      </c>
      <c r="P34" s="15">
        <v>3849</v>
      </c>
    </row>
    <row r="35" spans="1:17" x14ac:dyDescent="0.2">
      <c r="A35" s="1" t="s">
        <v>15</v>
      </c>
      <c r="B35" s="7">
        <v>2396</v>
      </c>
      <c r="C35" s="7">
        <v>2396</v>
      </c>
      <c r="D35" s="7">
        <v>2396</v>
      </c>
      <c r="E35" s="7">
        <v>2396</v>
      </c>
      <c r="F35" s="7">
        <v>2396</v>
      </c>
      <c r="G35" s="7">
        <v>2396</v>
      </c>
      <c r="H35" s="7">
        <v>2396</v>
      </c>
      <c r="I35" s="7">
        <v>2396</v>
      </c>
      <c r="J35" s="7">
        <v>2396</v>
      </c>
      <c r="K35" s="7">
        <v>2396</v>
      </c>
      <c r="L35" s="7">
        <v>2396</v>
      </c>
      <c r="M35" s="7">
        <v>2396</v>
      </c>
      <c r="N35" s="7">
        <v>2396</v>
      </c>
      <c r="O35" s="7">
        <v>2396</v>
      </c>
      <c r="P35" s="7">
        <v>2396</v>
      </c>
    </row>
    <row r="36" spans="1:17" s="10" customFormat="1" x14ac:dyDescent="0.2">
      <c r="A36" s="17" t="s">
        <v>11</v>
      </c>
      <c r="B36" s="28">
        <f t="shared" ref="B36:P36" si="5">SUM(B27:B35)</f>
        <v>6727.5</v>
      </c>
      <c r="C36" s="28">
        <f t="shared" si="5"/>
        <v>6837.5</v>
      </c>
      <c r="D36" s="28">
        <f t="shared" si="5"/>
        <v>6947.5</v>
      </c>
      <c r="E36" s="28">
        <f t="shared" si="5"/>
        <v>7057.5</v>
      </c>
      <c r="F36" s="28">
        <f t="shared" si="5"/>
        <v>7295</v>
      </c>
      <c r="G36" s="28">
        <f t="shared" si="5"/>
        <v>7405</v>
      </c>
      <c r="H36" s="28">
        <f t="shared" si="5"/>
        <v>7515</v>
      </c>
      <c r="I36" s="28">
        <f t="shared" si="5"/>
        <v>7625</v>
      </c>
      <c r="J36" s="28">
        <f t="shared" si="5"/>
        <v>7735</v>
      </c>
      <c r="K36" s="28">
        <f t="shared" si="5"/>
        <v>7845</v>
      </c>
      <c r="L36" s="28">
        <f t="shared" si="5"/>
        <v>7955</v>
      </c>
      <c r="M36" s="28">
        <f t="shared" si="5"/>
        <v>8065</v>
      </c>
      <c r="N36" s="28">
        <f t="shared" si="5"/>
        <v>8175</v>
      </c>
      <c r="O36" s="28">
        <f t="shared" si="5"/>
        <v>8285</v>
      </c>
      <c r="P36" s="28">
        <f t="shared" si="5"/>
        <v>8395</v>
      </c>
    </row>
    <row r="37" spans="1:17" ht="1.5" customHeight="1" x14ac:dyDescent="0.2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7" s="9" customFormat="1" ht="15.75" x14ac:dyDescent="0.25">
      <c r="A38" s="50" t="s">
        <v>16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7" x14ac:dyDescent="0.2">
      <c r="A39" s="1" t="s">
        <v>2</v>
      </c>
      <c r="B39" s="1">
        <v>1</v>
      </c>
      <c r="C39" s="1">
        <v>2</v>
      </c>
      <c r="D39" s="1">
        <v>3</v>
      </c>
      <c r="E39" s="1">
        <v>4</v>
      </c>
      <c r="F39" s="1">
        <v>5</v>
      </c>
      <c r="G39" s="1">
        <v>6</v>
      </c>
      <c r="H39" s="1">
        <v>7</v>
      </c>
      <c r="I39" s="1">
        <v>8</v>
      </c>
      <c r="J39" s="1">
        <v>9</v>
      </c>
      <c r="K39" s="1">
        <v>10</v>
      </c>
      <c r="L39" s="1">
        <v>11</v>
      </c>
      <c r="M39" s="1">
        <v>12</v>
      </c>
      <c r="N39" s="1">
        <v>13</v>
      </c>
      <c r="O39" s="1">
        <v>14</v>
      </c>
      <c r="P39" s="1">
        <v>15</v>
      </c>
      <c r="Q39" s="27" t="s">
        <v>3</v>
      </c>
    </row>
    <row r="40" spans="1:17" x14ac:dyDescent="0.2">
      <c r="A40" s="18" t="s">
        <v>4</v>
      </c>
      <c r="B40" s="15">
        <v>435</v>
      </c>
      <c r="C40" s="15">
        <f>+$B$40*C39</f>
        <v>870</v>
      </c>
      <c r="D40" s="15">
        <f t="shared" ref="D40:O40" si="6">+$B$40*D39</f>
        <v>1305</v>
      </c>
      <c r="E40" s="15">
        <f t="shared" si="6"/>
        <v>1740</v>
      </c>
      <c r="F40" s="15">
        <f t="shared" si="6"/>
        <v>2175</v>
      </c>
      <c r="G40" s="15">
        <f t="shared" si="6"/>
        <v>2610</v>
      </c>
      <c r="H40" s="15">
        <f t="shared" si="6"/>
        <v>3045</v>
      </c>
      <c r="I40" s="15">
        <f t="shared" si="6"/>
        <v>3480</v>
      </c>
      <c r="J40" s="15">
        <f t="shared" si="6"/>
        <v>3915</v>
      </c>
      <c r="K40" s="15">
        <f t="shared" si="6"/>
        <v>4350</v>
      </c>
      <c r="L40" s="15">
        <f t="shared" si="6"/>
        <v>4785</v>
      </c>
      <c r="M40" s="15">
        <f t="shared" si="6"/>
        <v>5220</v>
      </c>
      <c r="N40" s="15">
        <f t="shared" si="6"/>
        <v>5655</v>
      </c>
      <c r="O40" s="15">
        <f t="shared" si="6"/>
        <v>6090</v>
      </c>
      <c r="P40" s="15">
        <f>+$B$40*P39</f>
        <v>6525</v>
      </c>
    </row>
    <row r="41" spans="1:17" x14ac:dyDescent="0.2">
      <c r="A41" s="1" t="s">
        <v>5</v>
      </c>
      <c r="B41" s="7">
        <v>30</v>
      </c>
      <c r="C41" s="7">
        <v>30</v>
      </c>
      <c r="D41" s="7">
        <v>30</v>
      </c>
      <c r="E41" s="7">
        <v>30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</row>
    <row r="42" spans="1:17" x14ac:dyDescent="0.2">
      <c r="A42" s="18" t="s">
        <v>6</v>
      </c>
      <c r="B42" s="15">
        <v>97.5</v>
      </c>
      <c r="C42" s="15">
        <v>97.5</v>
      </c>
      <c r="D42" s="15">
        <v>97.5</v>
      </c>
      <c r="E42" s="15">
        <v>97.5</v>
      </c>
      <c r="F42" s="15">
        <v>195</v>
      </c>
      <c r="G42" s="15">
        <v>195</v>
      </c>
      <c r="H42" s="15">
        <v>195</v>
      </c>
      <c r="I42" s="15">
        <v>195</v>
      </c>
      <c r="J42" s="15">
        <v>195</v>
      </c>
      <c r="K42" s="15">
        <v>195</v>
      </c>
      <c r="L42" s="15">
        <v>195</v>
      </c>
      <c r="M42" s="15">
        <v>195</v>
      </c>
      <c r="N42" s="15">
        <v>195</v>
      </c>
      <c r="O42" s="15">
        <v>195</v>
      </c>
      <c r="P42" s="15">
        <v>195</v>
      </c>
    </row>
    <row r="43" spans="1:17" x14ac:dyDescent="0.2">
      <c r="A43" s="1" t="s">
        <v>7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</row>
    <row r="44" spans="1:17" x14ac:dyDescent="0.2">
      <c r="A44" s="18" t="s">
        <v>8</v>
      </c>
      <c r="B44" s="15">
        <v>15</v>
      </c>
      <c r="C44" s="15">
        <v>15</v>
      </c>
      <c r="D44" s="15">
        <v>15</v>
      </c>
      <c r="E44" s="15">
        <v>15</v>
      </c>
      <c r="F44" s="15">
        <v>15</v>
      </c>
      <c r="G44" s="15">
        <v>15</v>
      </c>
      <c r="H44" s="15">
        <v>15</v>
      </c>
      <c r="I44" s="15">
        <v>15</v>
      </c>
      <c r="J44" s="15">
        <v>15</v>
      </c>
      <c r="K44" s="15">
        <v>15</v>
      </c>
      <c r="L44" s="15">
        <v>15</v>
      </c>
      <c r="M44" s="15">
        <v>15</v>
      </c>
      <c r="N44" s="15">
        <v>15</v>
      </c>
      <c r="O44" s="15">
        <v>15</v>
      </c>
      <c r="P44" s="15">
        <v>15</v>
      </c>
    </row>
    <row r="45" spans="1:17" x14ac:dyDescent="0.2">
      <c r="A45" s="1" t="s">
        <v>9</v>
      </c>
      <c r="B45" s="7">
        <v>145</v>
      </c>
      <c r="C45" s="7">
        <v>145</v>
      </c>
      <c r="D45" s="7">
        <v>145</v>
      </c>
      <c r="E45" s="7">
        <v>145</v>
      </c>
      <c r="F45" s="7">
        <v>145</v>
      </c>
      <c r="G45" s="7">
        <v>145</v>
      </c>
      <c r="H45" s="7">
        <v>145</v>
      </c>
      <c r="I45" s="7">
        <v>145</v>
      </c>
      <c r="J45" s="7">
        <v>145</v>
      </c>
      <c r="K45" s="7">
        <v>145</v>
      </c>
      <c r="L45" s="7">
        <v>145</v>
      </c>
      <c r="M45" s="7">
        <v>145</v>
      </c>
      <c r="N45" s="7">
        <v>145</v>
      </c>
      <c r="O45" s="7">
        <v>145</v>
      </c>
      <c r="P45" s="7">
        <v>145</v>
      </c>
    </row>
    <row r="46" spans="1:17" x14ac:dyDescent="0.2">
      <c r="A46" s="18" t="s">
        <v>10</v>
      </c>
      <c r="B46" s="15">
        <v>25</v>
      </c>
      <c r="C46" s="15">
        <v>25</v>
      </c>
      <c r="D46" s="15">
        <v>25</v>
      </c>
      <c r="E46" s="15">
        <v>25</v>
      </c>
      <c r="F46" s="15">
        <v>25</v>
      </c>
      <c r="G46" s="15">
        <v>25</v>
      </c>
      <c r="H46" s="15">
        <v>25</v>
      </c>
      <c r="I46" s="15">
        <v>25</v>
      </c>
      <c r="J46" s="15">
        <v>25</v>
      </c>
      <c r="K46" s="15">
        <v>25</v>
      </c>
      <c r="L46" s="15">
        <v>25</v>
      </c>
      <c r="M46" s="15">
        <v>25</v>
      </c>
      <c r="N46" s="15">
        <v>25</v>
      </c>
      <c r="O46" s="15">
        <v>25</v>
      </c>
      <c r="P46" s="15">
        <v>25</v>
      </c>
    </row>
    <row r="47" spans="1:17" s="8" customFormat="1" x14ac:dyDescent="0.2">
      <c r="A47" s="18" t="s">
        <v>14</v>
      </c>
      <c r="B47" s="15">
        <v>3849</v>
      </c>
      <c r="C47" s="15">
        <v>3849</v>
      </c>
      <c r="D47" s="15">
        <v>3849</v>
      </c>
      <c r="E47" s="15">
        <v>3849</v>
      </c>
      <c r="F47" s="15">
        <v>3849</v>
      </c>
      <c r="G47" s="15">
        <v>3849</v>
      </c>
      <c r="H47" s="15">
        <v>3849</v>
      </c>
      <c r="I47" s="15">
        <v>3849</v>
      </c>
      <c r="J47" s="15">
        <v>3849</v>
      </c>
      <c r="K47" s="15">
        <v>3849</v>
      </c>
      <c r="L47" s="15">
        <v>3849</v>
      </c>
      <c r="M47" s="15">
        <v>3849</v>
      </c>
      <c r="N47" s="15">
        <v>3849</v>
      </c>
      <c r="O47" s="15">
        <v>3849</v>
      </c>
      <c r="P47" s="15">
        <v>3849</v>
      </c>
    </row>
    <row r="48" spans="1:17" x14ac:dyDescent="0.2">
      <c r="A48" s="1" t="s">
        <v>15</v>
      </c>
      <c r="B48" s="7">
        <v>2396</v>
      </c>
      <c r="C48" s="7">
        <v>2396</v>
      </c>
      <c r="D48" s="7">
        <v>2396</v>
      </c>
      <c r="E48" s="7">
        <v>2396</v>
      </c>
      <c r="F48" s="7">
        <v>2396</v>
      </c>
      <c r="G48" s="7">
        <v>2396</v>
      </c>
      <c r="H48" s="7">
        <v>2396</v>
      </c>
      <c r="I48" s="7">
        <v>2396</v>
      </c>
      <c r="J48" s="7">
        <v>2396</v>
      </c>
      <c r="K48" s="7">
        <v>2396</v>
      </c>
      <c r="L48" s="7">
        <v>2396</v>
      </c>
      <c r="M48" s="7">
        <v>2396</v>
      </c>
      <c r="N48" s="7">
        <v>2396</v>
      </c>
      <c r="O48" s="7">
        <v>2396</v>
      </c>
      <c r="P48" s="7">
        <v>2396</v>
      </c>
    </row>
    <row r="49" spans="1:16" s="10" customFormat="1" x14ac:dyDescent="0.2">
      <c r="A49" s="17" t="s">
        <v>11</v>
      </c>
      <c r="B49" s="28">
        <f>SUM(B40:B48)</f>
        <v>7052.5</v>
      </c>
      <c r="C49" s="28">
        <f t="shared" ref="C49:P49" si="7">SUM(C40:C48)</f>
        <v>7487.5</v>
      </c>
      <c r="D49" s="28">
        <f t="shared" si="7"/>
        <v>7922.5</v>
      </c>
      <c r="E49" s="28">
        <f t="shared" si="7"/>
        <v>8357.5</v>
      </c>
      <c r="F49" s="28">
        <f t="shared" si="7"/>
        <v>8920</v>
      </c>
      <c r="G49" s="28">
        <f t="shared" si="7"/>
        <v>9355</v>
      </c>
      <c r="H49" s="28">
        <f t="shared" si="7"/>
        <v>9790</v>
      </c>
      <c r="I49" s="28">
        <f t="shared" si="7"/>
        <v>10225</v>
      </c>
      <c r="J49" s="28">
        <f t="shared" si="7"/>
        <v>10660</v>
      </c>
      <c r="K49" s="28">
        <f t="shared" si="7"/>
        <v>11095</v>
      </c>
      <c r="L49" s="28">
        <f t="shared" si="7"/>
        <v>11530</v>
      </c>
      <c r="M49" s="28">
        <f t="shared" si="7"/>
        <v>11965</v>
      </c>
      <c r="N49" s="28">
        <f t="shared" si="7"/>
        <v>12400</v>
      </c>
      <c r="O49" s="28">
        <f t="shared" si="7"/>
        <v>12835</v>
      </c>
      <c r="P49" s="28">
        <f t="shared" si="7"/>
        <v>13270</v>
      </c>
    </row>
    <row r="50" spans="1:16" s="10" customFormat="1" ht="1.5" customHeight="1" x14ac:dyDescent="0.2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1:16" s="2" customFormat="1" ht="12" customHeight="1" thickBot="1" x14ac:dyDescent="0.2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s="1" customFormat="1" x14ac:dyDescent="0.2">
      <c r="A52" s="21" t="s">
        <v>17</v>
      </c>
      <c r="C52" s="22" t="s">
        <v>18</v>
      </c>
      <c r="D52" s="23"/>
      <c r="E52" s="23"/>
      <c r="F52" s="24"/>
      <c r="H52" s="34" t="s">
        <v>19</v>
      </c>
      <c r="I52" s="35"/>
      <c r="J52" s="35"/>
      <c r="K52" s="35"/>
      <c r="L52" s="35"/>
      <c r="M52" s="36"/>
    </row>
    <row r="53" spans="1:16" s="1" customFormat="1" x14ac:dyDescent="0.2">
      <c r="A53" s="16" t="s">
        <v>20</v>
      </c>
      <c r="C53" s="25" t="s">
        <v>21</v>
      </c>
      <c r="D53" s="18"/>
      <c r="E53" s="18"/>
      <c r="F53" s="26"/>
      <c r="H53" s="37" t="s">
        <v>22</v>
      </c>
      <c r="I53" s="32"/>
      <c r="J53" s="33"/>
      <c r="K53" s="32"/>
      <c r="L53" s="33"/>
      <c r="M53" s="38">
        <v>346</v>
      </c>
    </row>
    <row r="54" spans="1:16" s="1" customFormat="1" ht="13.5" thickBot="1" x14ac:dyDescent="0.25">
      <c r="A54" s="29" t="s">
        <v>23</v>
      </c>
      <c r="C54" s="30" t="s">
        <v>24</v>
      </c>
      <c r="F54" s="31"/>
      <c r="G54" s="20" t="s">
        <v>25</v>
      </c>
      <c r="H54" s="37" t="s">
        <v>26</v>
      </c>
      <c r="I54" s="33"/>
      <c r="J54" s="33"/>
      <c r="K54" s="33"/>
      <c r="L54" s="33"/>
      <c r="M54" s="38">
        <v>2396</v>
      </c>
    </row>
    <row r="55" spans="1:16" s="1" customFormat="1" x14ac:dyDescent="0.2">
      <c r="C55" s="25" t="s">
        <v>27</v>
      </c>
      <c r="D55" s="18"/>
      <c r="E55" s="18"/>
      <c r="F55" s="26"/>
      <c r="H55" s="37" t="s">
        <v>28</v>
      </c>
      <c r="I55" s="33"/>
      <c r="J55" s="33"/>
      <c r="K55" s="33"/>
      <c r="L55" s="33"/>
      <c r="M55" s="38">
        <v>2330</v>
      </c>
    </row>
    <row r="56" spans="1:16" s="1" customFormat="1" x14ac:dyDescent="0.2">
      <c r="C56" s="30" t="s">
        <v>29</v>
      </c>
      <c r="F56" s="31"/>
      <c r="H56" s="39" t="s">
        <v>30</v>
      </c>
      <c r="I56" s="40"/>
      <c r="J56" s="40"/>
      <c r="K56" s="40"/>
      <c r="L56" s="40"/>
      <c r="M56" s="41">
        <v>2200</v>
      </c>
    </row>
    <row r="57" spans="1:16" s="1" customFormat="1" x14ac:dyDescent="0.2">
      <c r="C57" s="44" t="s">
        <v>31</v>
      </c>
      <c r="D57" s="45"/>
      <c r="E57" s="45"/>
      <c r="F57" s="46"/>
      <c r="H57"/>
      <c r="I57"/>
      <c r="J57"/>
      <c r="K57"/>
      <c r="L57"/>
      <c r="M57"/>
    </row>
    <row r="58" spans="1:16" ht="13.5" thickBot="1" x14ac:dyDescent="0.25">
      <c r="C58" s="47"/>
      <c r="D58" s="48"/>
      <c r="E58" s="48"/>
      <c r="F58" s="49"/>
    </row>
    <row r="59" spans="1:16" x14ac:dyDescent="0.2">
      <c r="C59" s="42"/>
      <c r="D59" s="42"/>
      <c r="E59" s="42"/>
      <c r="F59" s="42"/>
      <c r="H59" s="43"/>
      <c r="I59" s="43"/>
      <c r="J59" s="43"/>
      <c r="K59" s="43"/>
      <c r="L59" s="43"/>
      <c r="M59" s="43"/>
    </row>
    <row r="60" spans="1:16" s="1" customFormat="1" ht="3" customHeight="1" x14ac:dyDescent="0.2">
      <c r="A60" s="43" t="s">
        <v>32</v>
      </c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</row>
    <row r="61" spans="1:16" s="1" customFormat="1" x14ac:dyDescent="0.2">
      <c r="A61" s="43"/>
      <c r="B61" s="43"/>
      <c r="C61" s="43"/>
      <c r="D61" s="43"/>
      <c r="E61" s="43"/>
      <c r="F61" s="43"/>
      <c r="G61" s="43"/>
      <c r="N61" s="43"/>
      <c r="O61" s="43"/>
      <c r="P61" s="43"/>
    </row>
    <row r="62" spans="1:16" s="1" customFormat="1" x14ac:dyDescent="0.2">
      <c r="A62" s="1" t="s">
        <v>33</v>
      </c>
    </row>
    <row r="63" spans="1:16" s="1" customFormat="1" x14ac:dyDescent="0.2">
      <c r="A63" s="19" t="s">
        <v>34</v>
      </c>
    </row>
    <row r="64" spans="1:16" s="1" customFormat="1" x14ac:dyDescent="0.2"/>
    <row r="65" spans="8:13" s="1" customFormat="1" x14ac:dyDescent="0.2"/>
    <row r="66" spans="8:13" s="1" customFormat="1" x14ac:dyDescent="0.2"/>
    <row r="67" spans="8:13" s="1" customFormat="1" x14ac:dyDescent="0.2"/>
    <row r="68" spans="8:13" s="1" customFormat="1" x14ac:dyDescent="0.2"/>
    <row r="69" spans="8:13" s="1" customFormat="1" x14ac:dyDescent="0.2"/>
    <row r="70" spans="8:13" s="1" customFormat="1" x14ac:dyDescent="0.2"/>
    <row r="71" spans="8:13" s="1" customFormat="1" x14ac:dyDescent="0.2"/>
    <row r="72" spans="8:13" s="1" customFormat="1" x14ac:dyDescent="0.2"/>
    <row r="73" spans="8:13" s="1" customFormat="1" x14ac:dyDescent="0.2"/>
    <row r="74" spans="8:13" s="1" customFormat="1" x14ac:dyDescent="0.2">
      <c r="H74"/>
      <c r="I74"/>
      <c r="J74"/>
      <c r="K74"/>
      <c r="L74"/>
      <c r="M74"/>
    </row>
  </sheetData>
  <mergeCells count="6">
    <mergeCell ref="C57:F58"/>
    <mergeCell ref="A38:P38"/>
    <mergeCell ref="A25:P25"/>
    <mergeCell ref="A1:P1"/>
    <mergeCell ref="A3:P3"/>
    <mergeCell ref="A14:P14"/>
  </mergeCells>
  <pageMargins left="0.5" right="0.15" top="0.5" bottom="0.25" header="0.3" footer="0.3"/>
  <pageSetup scale="68" orientation="landscape" r:id="rId1"/>
  <ignoredErrors>
    <ignoredError sqref="P12 B12 B23 B36 B4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00697-EF1A-4580-84D7-348B00772DD9}">
  <dimension ref="A1:Q26"/>
  <sheetViews>
    <sheetView zoomScaleNormal="100" workbookViewId="0">
      <selection activeCell="C30" sqref="C30"/>
    </sheetView>
  </sheetViews>
  <sheetFormatPr defaultColWidth="14" defaultRowHeight="12.75" x14ac:dyDescent="0.2"/>
  <cols>
    <col min="1" max="1" width="12" customWidth="1"/>
    <col min="2" max="2" width="10" customWidth="1"/>
    <col min="3" max="3" width="10.42578125" customWidth="1"/>
    <col min="4" max="4" width="10" customWidth="1"/>
    <col min="5" max="5" width="9.7109375" customWidth="1"/>
    <col min="6" max="6" width="9.85546875" customWidth="1"/>
    <col min="7" max="7" width="10.28515625" customWidth="1"/>
    <col min="8" max="8" width="10.42578125" customWidth="1"/>
    <col min="9" max="9" width="10.7109375" customWidth="1"/>
    <col min="10" max="12" width="10.85546875" customWidth="1"/>
    <col min="13" max="13" width="11" customWidth="1"/>
    <col min="14" max="14" width="10.85546875" customWidth="1"/>
    <col min="15" max="15" width="11.42578125" customWidth="1"/>
    <col min="16" max="16" width="11.28515625" customWidth="1"/>
  </cols>
  <sheetData>
    <row r="1" spans="1:17" ht="15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1"/>
      <c r="O1" s="51"/>
      <c r="P1" s="51"/>
    </row>
    <row r="3" spans="1:17" x14ac:dyDescent="0.2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/>
    </row>
    <row r="4" spans="1:17" ht="15.75" x14ac:dyDescent="0.25">
      <c r="A4" s="50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9"/>
    </row>
    <row r="5" spans="1:17" x14ac:dyDescent="0.2">
      <c r="A5" s="1" t="s">
        <v>36</v>
      </c>
      <c r="B5" s="20">
        <v>1</v>
      </c>
      <c r="C5" s="20">
        <v>2</v>
      </c>
      <c r="D5" s="20">
        <v>3</v>
      </c>
      <c r="E5" s="20">
        <v>4</v>
      </c>
      <c r="F5" s="20">
        <v>5</v>
      </c>
      <c r="G5" s="20">
        <v>6</v>
      </c>
      <c r="H5" s="20">
        <v>7</v>
      </c>
      <c r="I5" s="20">
        <v>8</v>
      </c>
      <c r="J5" s="20">
        <v>9</v>
      </c>
      <c r="K5" s="20">
        <v>10</v>
      </c>
      <c r="L5" s="20">
        <v>11</v>
      </c>
      <c r="M5" s="20">
        <v>12</v>
      </c>
      <c r="N5" s="20">
        <v>13</v>
      </c>
      <c r="O5" s="20">
        <v>14</v>
      </c>
      <c r="P5" s="20">
        <v>15</v>
      </c>
      <c r="Q5" s="27" t="s">
        <v>3</v>
      </c>
    </row>
    <row r="6" spans="1:17" x14ac:dyDescent="0.2">
      <c r="A6" s="18" t="s">
        <v>4</v>
      </c>
      <c r="B6" s="15">
        <v>448</v>
      </c>
      <c r="C6" s="15">
        <f>C5*448</f>
        <v>896</v>
      </c>
      <c r="D6" s="15">
        <f t="shared" ref="D6:P6" si="0">D5*448</f>
        <v>1344</v>
      </c>
      <c r="E6" s="15">
        <f t="shared" si="0"/>
        <v>1792</v>
      </c>
      <c r="F6" s="15">
        <f t="shared" si="0"/>
        <v>2240</v>
      </c>
      <c r="G6" s="15">
        <f t="shared" si="0"/>
        <v>2688</v>
      </c>
      <c r="H6" s="15">
        <f t="shared" si="0"/>
        <v>3136</v>
      </c>
      <c r="I6" s="15">
        <f t="shared" si="0"/>
        <v>3584</v>
      </c>
      <c r="J6" s="15">
        <f t="shared" si="0"/>
        <v>4032</v>
      </c>
      <c r="K6" s="15">
        <f t="shared" si="0"/>
        <v>4480</v>
      </c>
      <c r="L6" s="15">
        <f t="shared" si="0"/>
        <v>4928</v>
      </c>
      <c r="M6" s="15">
        <f t="shared" si="0"/>
        <v>5376</v>
      </c>
      <c r="N6" s="15">
        <f t="shared" si="0"/>
        <v>5824</v>
      </c>
      <c r="O6" s="15">
        <f t="shared" si="0"/>
        <v>6272</v>
      </c>
      <c r="P6" s="15">
        <f t="shared" si="0"/>
        <v>6720</v>
      </c>
    </row>
    <row r="7" spans="1:17" x14ac:dyDescent="0.2">
      <c r="A7" s="1" t="s">
        <v>5</v>
      </c>
      <c r="B7" s="7">
        <v>30</v>
      </c>
      <c r="C7" s="7">
        <v>30</v>
      </c>
      <c r="D7" s="7">
        <v>30</v>
      </c>
      <c r="E7" s="7">
        <v>30</v>
      </c>
      <c r="F7" s="7">
        <v>60</v>
      </c>
      <c r="G7" s="7">
        <v>60</v>
      </c>
      <c r="H7" s="7">
        <v>60</v>
      </c>
      <c r="I7" s="7">
        <v>60</v>
      </c>
      <c r="J7" s="7">
        <v>60</v>
      </c>
      <c r="K7" s="7">
        <v>60</v>
      </c>
      <c r="L7" s="7">
        <v>60</v>
      </c>
      <c r="M7" s="7">
        <v>60</v>
      </c>
      <c r="N7" s="7">
        <v>60</v>
      </c>
      <c r="O7" s="7">
        <v>60</v>
      </c>
      <c r="P7" s="7">
        <v>60</v>
      </c>
    </row>
    <row r="8" spans="1:17" x14ac:dyDescent="0.2">
      <c r="A8" s="18" t="s">
        <v>6</v>
      </c>
      <c r="B8" s="15">
        <v>97.5</v>
      </c>
      <c r="C8" s="15">
        <v>97.5</v>
      </c>
      <c r="D8" s="15">
        <v>97.5</v>
      </c>
      <c r="E8" s="15">
        <v>97.5</v>
      </c>
      <c r="F8" s="15">
        <v>195</v>
      </c>
      <c r="G8" s="15">
        <v>195</v>
      </c>
      <c r="H8" s="15">
        <v>195</v>
      </c>
      <c r="I8" s="15">
        <v>195</v>
      </c>
      <c r="J8" s="15">
        <v>195</v>
      </c>
      <c r="K8" s="15">
        <v>195</v>
      </c>
      <c r="L8" s="15">
        <v>195</v>
      </c>
      <c r="M8" s="15">
        <v>195</v>
      </c>
      <c r="N8" s="15">
        <v>195</v>
      </c>
      <c r="O8" s="15">
        <v>195</v>
      </c>
      <c r="P8" s="15">
        <v>195</v>
      </c>
    </row>
    <row r="9" spans="1:17" x14ac:dyDescent="0.2">
      <c r="A9" s="1" t="s">
        <v>7</v>
      </c>
      <c r="B9" s="7">
        <v>60</v>
      </c>
      <c r="C9" s="7">
        <v>60</v>
      </c>
      <c r="D9" s="7">
        <v>60</v>
      </c>
      <c r="E9" s="7">
        <v>60</v>
      </c>
      <c r="F9" s="7">
        <v>60</v>
      </c>
      <c r="G9" s="7">
        <v>60</v>
      </c>
      <c r="H9" s="7">
        <v>60</v>
      </c>
      <c r="I9" s="7">
        <v>60</v>
      </c>
      <c r="J9" s="7">
        <v>60</v>
      </c>
      <c r="K9" s="7">
        <v>60</v>
      </c>
      <c r="L9" s="7">
        <v>60</v>
      </c>
      <c r="M9" s="7">
        <v>60</v>
      </c>
      <c r="N9" s="7">
        <v>60</v>
      </c>
      <c r="O9" s="7">
        <v>60</v>
      </c>
      <c r="P9" s="7">
        <v>60</v>
      </c>
    </row>
    <row r="10" spans="1:17" x14ac:dyDescent="0.2">
      <c r="A10" s="18" t="s">
        <v>8</v>
      </c>
      <c r="B10" s="15">
        <v>15</v>
      </c>
      <c r="C10" s="15">
        <v>15</v>
      </c>
      <c r="D10" s="15">
        <v>15</v>
      </c>
      <c r="E10" s="15">
        <v>15</v>
      </c>
      <c r="F10" s="15">
        <v>15</v>
      </c>
      <c r="G10" s="15">
        <v>15</v>
      </c>
      <c r="H10" s="15">
        <v>15</v>
      </c>
      <c r="I10" s="15">
        <v>15</v>
      </c>
      <c r="J10" s="15">
        <v>15</v>
      </c>
      <c r="K10" s="15">
        <v>15</v>
      </c>
      <c r="L10" s="15">
        <v>15</v>
      </c>
      <c r="M10" s="15">
        <v>15</v>
      </c>
      <c r="N10" s="15">
        <v>15</v>
      </c>
      <c r="O10" s="15">
        <v>15</v>
      </c>
      <c r="P10" s="15">
        <v>15</v>
      </c>
    </row>
    <row r="11" spans="1:17" x14ac:dyDescent="0.2">
      <c r="A11" s="1" t="s">
        <v>9</v>
      </c>
      <c r="B11" s="7">
        <v>145</v>
      </c>
      <c r="C11" s="7">
        <v>145</v>
      </c>
      <c r="D11" s="7">
        <v>145</v>
      </c>
      <c r="E11" s="7">
        <v>145</v>
      </c>
      <c r="F11" s="7">
        <v>145</v>
      </c>
      <c r="G11" s="7">
        <v>145</v>
      </c>
      <c r="H11" s="7">
        <v>145</v>
      </c>
      <c r="I11" s="7">
        <v>145</v>
      </c>
      <c r="J11" s="7">
        <v>145</v>
      </c>
      <c r="K11" s="7">
        <v>145</v>
      </c>
      <c r="L11" s="7">
        <v>145</v>
      </c>
      <c r="M11" s="7">
        <v>145</v>
      </c>
      <c r="N11" s="7">
        <v>145</v>
      </c>
      <c r="O11" s="7">
        <v>145</v>
      </c>
      <c r="P11" s="7">
        <v>145</v>
      </c>
    </row>
    <row r="12" spans="1:17" x14ac:dyDescent="0.2">
      <c r="A12" s="18" t="s">
        <v>37</v>
      </c>
      <c r="B12" s="15">
        <v>25</v>
      </c>
      <c r="C12" s="15">
        <v>25</v>
      </c>
      <c r="D12" s="15">
        <v>25</v>
      </c>
      <c r="E12" s="15">
        <v>25</v>
      </c>
      <c r="F12" s="15">
        <v>25</v>
      </c>
      <c r="G12" s="15">
        <v>25</v>
      </c>
      <c r="H12" s="15">
        <v>25</v>
      </c>
      <c r="I12" s="15">
        <v>25</v>
      </c>
      <c r="J12" s="15">
        <v>25</v>
      </c>
      <c r="K12" s="15">
        <v>25</v>
      </c>
      <c r="L12" s="15">
        <v>25</v>
      </c>
      <c r="M12" s="15">
        <v>25</v>
      </c>
      <c r="N12" s="15">
        <v>25</v>
      </c>
      <c r="O12" s="15">
        <v>25</v>
      </c>
      <c r="P12" s="15">
        <v>25</v>
      </c>
    </row>
    <row r="13" spans="1:17" x14ac:dyDescent="0.2">
      <c r="A13" s="17" t="s">
        <v>11</v>
      </c>
      <c r="B13" s="28">
        <f t="shared" ref="B13:P13" si="1">SUM(B6:B12)</f>
        <v>820.5</v>
      </c>
      <c r="C13" s="28">
        <f t="shared" si="1"/>
        <v>1268.5</v>
      </c>
      <c r="D13" s="28">
        <f t="shared" si="1"/>
        <v>1716.5</v>
      </c>
      <c r="E13" s="28">
        <f t="shared" si="1"/>
        <v>2164.5</v>
      </c>
      <c r="F13" s="28">
        <f t="shared" si="1"/>
        <v>2740</v>
      </c>
      <c r="G13" s="28">
        <f t="shared" si="1"/>
        <v>3188</v>
      </c>
      <c r="H13" s="28">
        <f t="shared" si="1"/>
        <v>3636</v>
      </c>
      <c r="I13" s="28">
        <f t="shared" si="1"/>
        <v>4084</v>
      </c>
      <c r="J13" s="28">
        <f t="shared" si="1"/>
        <v>4532</v>
      </c>
      <c r="K13" s="28">
        <f t="shared" si="1"/>
        <v>4980</v>
      </c>
      <c r="L13" s="28">
        <f t="shared" si="1"/>
        <v>5428</v>
      </c>
      <c r="M13" s="28">
        <f t="shared" si="1"/>
        <v>5876</v>
      </c>
      <c r="N13" s="28">
        <f t="shared" si="1"/>
        <v>6324</v>
      </c>
      <c r="O13" s="28">
        <f t="shared" si="1"/>
        <v>6772</v>
      </c>
      <c r="P13" s="28">
        <f t="shared" si="1"/>
        <v>7220</v>
      </c>
      <c r="Q13" s="10"/>
    </row>
    <row r="14" spans="1:17" x14ac:dyDescent="0.2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</row>
    <row r="15" spans="1:17" ht="15.75" x14ac:dyDescent="0.25">
      <c r="A15" s="50" t="s">
        <v>38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9"/>
    </row>
    <row r="16" spans="1:17" x14ac:dyDescent="0.2">
      <c r="A16" s="1" t="s">
        <v>36</v>
      </c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  <c r="N16" s="1">
        <v>13</v>
      </c>
      <c r="O16" s="1">
        <v>14</v>
      </c>
      <c r="P16" s="1">
        <v>15</v>
      </c>
      <c r="Q16" s="27" t="s">
        <v>3</v>
      </c>
    </row>
    <row r="17" spans="1:17" x14ac:dyDescent="0.2">
      <c r="A17" s="18" t="s">
        <v>4</v>
      </c>
      <c r="B17" s="15">
        <v>448</v>
      </c>
      <c r="C17" s="15">
        <f>C16*448</f>
        <v>896</v>
      </c>
      <c r="D17" s="15">
        <f t="shared" ref="D17:P17" si="2">D16*448</f>
        <v>1344</v>
      </c>
      <c r="E17" s="15">
        <f t="shared" si="2"/>
        <v>1792</v>
      </c>
      <c r="F17" s="15">
        <f t="shared" si="2"/>
        <v>2240</v>
      </c>
      <c r="G17" s="15">
        <f t="shared" si="2"/>
        <v>2688</v>
      </c>
      <c r="H17" s="15">
        <f t="shared" si="2"/>
        <v>3136</v>
      </c>
      <c r="I17" s="15">
        <f t="shared" si="2"/>
        <v>3584</v>
      </c>
      <c r="J17" s="15">
        <f t="shared" si="2"/>
        <v>4032</v>
      </c>
      <c r="K17" s="15">
        <f t="shared" si="2"/>
        <v>4480</v>
      </c>
      <c r="L17" s="15">
        <f t="shared" si="2"/>
        <v>4928</v>
      </c>
      <c r="M17" s="15">
        <f t="shared" si="2"/>
        <v>5376</v>
      </c>
      <c r="N17" s="15">
        <f t="shared" si="2"/>
        <v>5824</v>
      </c>
      <c r="O17" s="15">
        <f t="shared" si="2"/>
        <v>6272</v>
      </c>
      <c r="P17" s="15">
        <f t="shared" si="2"/>
        <v>6720</v>
      </c>
    </row>
    <row r="18" spans="1:17" x14ac:dyDescent="0.2">
      <c r="A18" s="1" t="s">
        <v>5</v>
      </c>
      <c r="B18" s="7">
        <v>30</v>
      </c>
      <c r="C18" s="7">
        <v>30</v>
      </c>
      <c r="D18" s="7">
        <v>30</v>
      </c>
      <c r="E18" s="7">
        <v>30</v>
      </c>
      <c r="F18" s="7">
        <v>60</v>
      </c>
      <c r="G18" s="7">
        <v>60</v>
      </c>
      <c r="H18" s="7">
        <v>60</v>
      </c>
      <c r="I18" s="7">
        <v>60</v>
      </c>
      <c r="J18" s="7">
        <v>60</v>
      </c>
      <c r="K18" s="7">
        <v>60</v>
      </c>
      <c r="L18" s="7">
        <v>60</v>
      </c>
      <c r="M18" s="7">
        <v>60</v>
      </c>
      <c r="N18" s="7">
        <v>60</v>
      </c>
      <c r="O18" s="7">
        <v>60</v>
      </c>
      <c r="P18" s="7">
        <v>60</v>
      </c>
    </row>
    <row r="19" spans="1:17" x14ac:dyDescent="0.2">
      <c r="A19" s="18" t="s">
        <v>6</v>
      </c>
      <c r="B19" s="15">
        <v>97.5</v>
      </c>
      <c r="C19" s="15">
        <v>97.5</v>
      </c>
      <c r="D19" s="15">
        <v>97.5</v>
      </c>
      <c r="E19" s="15">
        <v>97.5</v>
      </c>
      <c r="F19" s="15">
        <v>195</v>
      </c>
      <c r="G19" s="15">
        <v>195</v>
      </c>
      <c r="H19" s="15">
        <v>195</v>
      </c>
      <c r="I19" s="15">
        <v>195</v>
      </c>
      <c r="J19" s="15">
        <v>195</v>
      </c>
      <c r="K19" s="15">
        <v>195</v>
      </c>
      <c r="L19" s="15">
        <v>195</v>
      </c>
      <c r="M19" s="15">
        <v>195</v>
      </c>
      <c r="N19" s="15">
        <v>195</v>
      </c>
      <c r="O19" s="15">
        <v>195</v>
      </c>
      <c r="P19" s="15">
        <v>195</v>
      </c>
    </row>
    <row r="20" spans="1:17" x14ac:dyDescent="0.2">
      <c r="A20" s="1" t="s">
        <v>7</v>
      </c>
      <c r="B20" s="7">
        <v>60</v>
      </c>
      <c r="C20" s="7">
        <v>60</v>
      </c>
      <c r="D20" s="7">
        <v>60</v>
      </c>
      <c r="E20" s="7">
        <v>60</v>
      </c>
      <c r="F20" s="7">
        <v>60</v>
      </c>
      <c r="G20" s="7">
        <v>60</v>
      </c>
      <c r="H20" s="7">
        <v>60</v>
      </c>
      <c r="I20" s="7">
        <v>60</v>
      </c>
      <c r="J20" s="7">
        <v>60</v>
      </c>
      <c r="K20" s="7">
        <v>60</v>
      </c>
      <c r="L20" s="7">
        <v>60</v>
      </c>
      <c r="M20" s="7">
        <v>60</v>
      </c>
      <c r="N20" s="7">
        <v>60</v>
      </c>
      <c r="O20" s="7">
        <v>60</v>
      </c>
      <c r="P20" s="7">
        <v>60</v>
      </c>
    </row>
    <row r="21" spans="1:17" x14ac:dyDescent="0.2">
      <c r="A21" s="18" t="s">
        <v>8</v>
      </c>
      <c r="B21" s="15">
        <v>15</v>
      </c>
      <c r="C21" s="15">
        <v>15</v>
      </c>
      <c r="D21" s="15">
        <v>15</v>
      </c>
      <c r="E21" s="15">
        <v>15</v>
      </c>
      <c r="F21" s="15">
        <v>15</v>
      </c>
      <c r="G21" s="15">
        <v>15</v>
      </c>
      <c r="H21" s="15">
        <v>15</v>
      </c>
      <c r="I21" s="15">
        <v>15</v>
      </c>
      <c r="J21" s="15">
        <v>15</v>
      </c>
      <c r="K21" s="15">
        <v>15</v>
      </c>
      <c r="L21" s="15">
        <v>15</v>
      </c>
      <c r="M21" s="15">
        <v>15</v>
      </c>
      <c r="N21" s="15">
        <v>15</v>
      </c>
      <c r="O21" s="15">
        <v>15</v>
      </c>
      <c r="P21" s="15">
        <v>15</v>
      </c>
    </row>
    <row r="22" spans="1:17" x14ac:dyDescent="0.2">
      <c r="A22" s="1" t="s">
        <v>9</v>
      </c>
      <c r="B22" s="7">
        <v>145</v>
      </c>
      <c r="C22" s="7">
        <v>145</v>
      </c>
      <c r="D22" s="7">
        <v>145</v>
      </c>
      <c r="E22" s="7">
        <v>145</v>
      </c>
      <c r="F22" s="7">
        <v>145</v>
      </c>
      <c r="G22" s="7">
        <v>145</v>
      </c>
      <c r="H22" s="7">
        <v>145</v>
      </c>
      <c r="I22" s="7">
        <v>145</v>
      </c>
      <c r="J22" s="7">
        <v>145</v>
      </c>
      <c r="K22" s="7">
        <v>145</v>
      </c>
      <c r="L22" s="7">
        <v>145</v>
      </c>
      <c r="M22" s="7">
        <v>145</v>
      </c>
      <c r="N22" s="7">
        <v>145</v>
      </c>
      <c r="O22" s="7">
        <v>145</v>
      </c>
      <c r="P22" s="7">
        <v>145</v>
      </c>
    </row>
    <row r="23" spans="1:17" x14ac:dyDescent="0.2">
      <c r="A23" s="18" t="s">
        <v>37</v>
      </c>
      <c r="B23" s="15">
        <v>25</v>
      </c>
      <c r="C23" s="15">
        <v>25</v>
      </c>
      <c r="D23" s="15">
        <v>25</v>
      </c>
      <c r="E23" s="15">
        <v>25</v>
      </c>
      <c r="F23" s="15">
        <v>25</v>
      </c>
      <c r="G23" s="15">
        <v>25</v>
      </c>
      <c r="H23" s="15">
        <v>25</v>
      </c>
      <c r="I23" s="15">
        <v>25</v>
      </c>
      <c r="J23" s="15">
        <v>25</v>
      </c>
      <c r="K23" s="15">
        <v>25</v>
      </c>
      <c r="L23" s="15">
        <v>25</v>
      </c>
      <c r="M23" s="15">
        <v>25</v>
      </c>
      <c r="N23" s="15">
        <v>25</v>
      </c>
      <c r="O23" s="15">
        <v>25</v>
      </c>
      <c r="P23" s="15">
        <v>25</v>
      </c>
    </row>
    <row r="24" spans="1:17" x14ac:dyDescent="0.2">
      <c r="A24" s="18" t="s">
        <v>14</v>
      </c>
      <c r="B24" s="15">
        <v>3849</v>
      </c>
      <c r="C24" s="15">
        <v>3849</v>
      </c>
      <c r="D24" s="15">
        <v>3849</v>
      </c>
      <c r="E24" s="15">
        <v>3849</v>
      </c>
      <c r="F24" s="15">
        <v>3849</v>
      </c>
      <c r="G24" s="15">
        <v>3849</v>
      </c>
      <c r="H24" s="15">
        <v>3849</v>
      </c>
      <c r="I24" s="15">
        <v>3849</v>
      </c>
      <c r="J24" s="15">
        <v>3849</v>
      </c>
      <c r="K24" s="15">
        <v>3849</v>
      </c>
      <c r="L24" s="15">
        <v>3849</v>
      </c>
      <c r="M24" s="15">
        <v>3849</v>
      </c>
      <c r="N24" s="15">
        <v>3849</v>
      </c>
      <c r="O24" s="15">
        <v>3849</v>
      </c>
      <c r="P24" s="15">
        <v>3849</v>
      </c>
      <c r="Q24" s="8"/>
    </row>
    <row r="25" spans="1:17" x14ac:dyDescent="0.2">
      <c r="A25" s="1" t="s">
        <v>39</v>
      </c>
      <c r="B25" s="7">
        <v>2396</v>
      </c>
      <c r="C25" s="7">
        <v>2396</v>
      </c>
      <c r="D25" s="7">
        <v>2396</v>
      </c>
      <c r="E25" s="7">
        <v>2396</v>
      </c>
      <c r="F25" s="7">
        <v>2396</v>
      </c>
      <c r="G25" s="7">
        <v>2396</v>
      </c>
      <c r="H25" s="7">
        <v>2396</v>
      </c>
      <c r="I25" s="7">
        <v>2396</v>
      </c>
      <c r="J25" s="7">
        <v>2396</v>
      </c>
      <c r="K25" s="7">
        <v>2396</v>
      </c>
      <c r="L25" s="7">
        <v>2396</v>
      </c>
      <c r="M25" s="7">
        <v>2396</v>
      </c>
      <c r="N25" s="7">
        <v>2396</v>
      </c>
      <c r="O25" s="7">
        <v>2396</v>
      </c>
      <c r="P25" s="7">
        <v>2396</v>
      </c>
    </row>
    <row r="26" spans="1:17" x14ac:dyDescent="0.2">
      <c r="A26" s="17" t="s">
        <v>11</v>
      </c>
      <c r="B26" s="28">
        <f>SUM(B17:B25)</f>
        <v>7065.5</v>
      </c>
      <c r="C26" s="28">
        <f t="shared" ref="C26:P26" si="3">SUM(C17:C25)</f>
        <v>7513.5</v>
      </c>
      <c r="D26" s="28">
        <f t="shared" si="3"/>
        <v>7961.5</v>
      </c>
      <c r="E26" s="28">
        <f t="shared" si="3"/>
        <v>8409.5</v>
      </c>
      <c r="F26" s="28">
        <f t="shared" si="3"/>
        <v>8985</v>
      </c>
      <c r="G26" s="28">
        <f t="shared" si="3"/>
        <v>9433</v>
      </c>
      <c r="H26" s="28">
        <f t="shared" si="3"/>
        <v>9881</v>
      </c>
      <c r="I26" s="28">
        <f t="shared" si="3"/>
        <v>10329</v>
      </c>
      <c r="J26" s="28">
        <f t="shared" si="3"/>
        <v>10777</v>
      </c>
      <c r="K26" s="28">
        <f t="shared" si="3"/>
        <v>11225</v>
      </c>
      <c r="L26" s="28">
        <f t="shared" si="3"/>
        <v>11673</v>
      </c>
      <c r="M26" s="28">
        <f t="shared" si="3"/>
        <v>12121</v>
      </c>
      <c r="N26" s="28">
        <f t="shared" si="3"/>
        <v>12569</v>
      </c>
      <c r="O26" s="28">
        <f t="shared" si="3"/>
        <v>13017</v>
      </c>
      <c r="P26" s="28">
        <f t="shared" si="3"/>
        <v>13465</v>
      </c>
      <c r="Q26" s="10"/>
    </row>
  </sheetData>
  <mergeCells count="3">
    <mergeCell ref="A4:P4"/>
    <mergeCell ref="A15:P15"/>
    <mergeCell ref="A1:P1"/>
  </mergeCells>
  <pageMargins left="0" right="0" top="0" bottom="0" header="0" footer="0"/>
  <pageSetup scale="80" orientation="landscape" r:id="rId1"/>
  <ignoredErrors>
    <ignoredError sqref="B13 B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D31" sqref="D31"/>
    </sheetView>
  </sheetViews>
  <sheetFormatPr defaultColWidth="8.85546875" defaultRowHeight="12.75" x14ac:dyDescent="0.2"/>
  <cols>
    <col min="1" max="1" width="9.140625" style="10"/>
    <col min="3" max="3" width="8" bestFit="1" customWidth="1"/>
  </cols>
  <sheetData>
    <row r="1" spans="1:4" s="10" customFormat="1" x14ac:dyDescent="0.2">
      <c r="B1" s="10" t="s">
        <v>40</v>
      </c>
      <c r="C1" s="10" t="s">
        <v>41</v>
      </c>
      <c r="D1" s="10" t="s">
        <v>42</v>
      </c>
    </row>
    <row r="2" spans="1:4" x14ac:dyDescent="0.2">
      <c r="A2" s="10">
        <v>1</v>
      </c>
      <c r="B2">
        <v>106.8</v>
      </c>
      <c r="C2">
        <v>394.53</v>
      </c>
      <c r="D2">
        <f>C2-B2</f>
        <v>287.72999999999996</v>
      </c>
    </row>
    <row r="3" spans="1:4" x14ac:dyDescent="0.2">
      <c r="A3" s="10">
        <v>2</v>
      </c>
      <c r="B3">
        <f>B2*2</f>
        <v>213.6</v>
      </c>
      <c r="C3">
        <f>C2*A3</f>
        <v>789.06</v>
      </c>
      <c r="D3">
        <f t="shared" ref="D3:D17" si="0">C3-B3</f>
        <v>575.45999999999992</v>
      </c>
    </row>
    <row r="4" spans="1:4" x14ac:dyDescent="0.2">
      <c r="A4" s="10">
        <v>3</v>
      </c>
      <c r="B4">
        <f>B2*3</f>
        <v>320.39999999999998</v>
      </c>
      <c r="C4">
        <f>$C$2*A4</f>
        <v>1183.5899999999999</v>
      </c>
      <c r="D4">
        <f t="shared" si="0"/>
        <v>863.18999999999994</v>
      </c>
    </row>
    <row r="5" spans="1:4" x14ac:dyDescent="0.2">
      <c r="A5" s="10">
        <v>4</v>
      </c>
      <c r="B5">
        <f>A5*$B$2</f>
        <v>427.2</v>
      </c>
      <c r="C5">
        <f t="shared" ref="C5:C18" si="1">$C$2*A5</f>
        <v>1578.12</v>
      </c>
      <c r="D5">
        <f t="shared" si="0"/>
        <v>1150.9199999999998</v>
      </c>
    </row>
    <row r="6" spans="1:4" x14ac:dyDescent="0.2">
      <c r="A6" s="10">
        <v>5</v>
      </c>
      <c r="B6">
        <f t="shared" ref="B6:B18" si="2">A6*$B$2</f>
        <v>534</v>
      </c>
      <c r="C6">
        <f t="shared" si="1"/>
        <v>1972.6499999999999</v>
      </c>
      <c r="D6">
        <f t="shared" si="0"/>
        <v>1438.6499999999999</v>
      </c>
    </row>
    <row r="7" spans="1:4" x14ac:dyDescent="0.2">
      <c r="A7" s="10">
        <v>6</v>
      </c>
      <c r="B7">
        <f t="shared" si="2"/>
        <v>640.79999999999995</v>
      </c>
      <c r="C7">
        <f t="shared" si="1"/>
        <v>2367.1799999999998</v>
      </c>
      <c r="D7">
        <f t="shared" si="0"/>
        <v>1726.3799999999999</v>
      </c>
    </row>
    <row r="8" spans="1:4" x14ac:dyDescent="0.2">
      <c r="A8" s="10">
        <v>7</v>
      </c>
      <c r="B8">
        <f t="shared" si="2"/>
        <v>747.6</v>
      </c>
      <c r="C8">
        <f t="shared" si="1"/>
        <v>2761.71</v>
      </c>
      <c r="D8">
        <f t="shared" si="0"/>
        <v>2014.1100000000001</v>
      </c>
    </row>
    <row r="9" spans="1:4" x14ac:dyDescent="0.2">
      <c r="A9" s="10">
        <v>8</v>
      </c>
      <c r="B9">
        <f t="shared" si="2"/>
        <v>854.4</v>
      </c>
      <c r="C9">
        <f t="shared" si="1"/>
        <v>3156.24</v>
      </c>
      <c r="D9">
        <f t="shared" si="0"/>
        <v>2301.8399999999997</v>
      </c>
    </row>
    <row r="10" spans="1:4" x14ac:dyDescent="0.2">
      <c r="A10" s="10">
        <v>9</v>
      </c>
      <c r="B10">
        <f t="shared" si="2"/>
        <v>961.19999999999993</v>
      </c>
      <c r="C10">
        <f t="shared" si="1"/>
        <v>3550.7699999999995</v>
      </c>
      <c r="D10">
        <f t="shared" si="0"/>
        <v>2589.5699999999997</v>
      </c>
    </row>
    <row r="11" spans="1:4" x14ac:dyDescent="0.2">
      <c r="A11" s="10">
        <v>10</v>
      </c>
      <c r="B11">
        <f t="shared" si="2"/>
        <v>1068</v>
      </c>
      <c r="C11">
        <f t="shared" si="1"/>
        <v>3945.2999999999997</v>
      </c>
      <c r="D11">
        <f t="shared" si="0"/>
        <v>2877.2999999999997</v>
      </c>
    </row>
    <row r="12" spans="1:4" x14ac:dyDescent="0.2">
      <c r="A12" s="10">
        <v>11</v>
      </c>
      <c r="B12">
        <f t="shared" si="2"/>
        <v>1174.8</v>
      </c>
      <c r="C12">
        <f t="shared" si="1"/>
        <v>4339.83</v>
      </c>
      <c r="D12">
        <f t="shared" si="0"/>
        <v>3165.0299999999997</v>
      </c>
    </row>
    <row r="13" spans="1:4" x14ac:dyDescent="0.2">
      <c r="A13" s="10">
        <v>12</v>
      </c>
      <c r="B13">
        <f t="shared" si="2"/>
        <v>1281.5999999999999</v>
      </c>
      <c r="C13">
        <f t="shared" si="1"/>
        <v>4734.3599999999997</v>
      </c>
      <c r="D13">
        <f t="shared" si="0"/>
        <v>3452.7599999999998</v>
      </c>
    </row>
    <row r="14" spans="1:4" x14ac:dyDescent="0.2">
      <c r="A14" s="10">
        <v>13</v>
      </c>
      <c r="B14">
        <f t="shared" si="2"/>
        <v>1388.3999999999999</v>
      </c>
      <c r="C14">
        <f t="shared" si="1"/>
        <v>5128.8899999999994</v>
      </c>
      <c r="D14">
        <f t="shared" si="0"/>
        <v>3740.49</v>
      </c>
    </row>
    <row r="15" spans="1:4" x14ac:dyDescent="0.2">
      <c r="A15" s="10">
        <v>14</v>
      </c>
      <c r="B15">
        <f t="shared" si="2"/>
        <v>1495.2</v>
      </c>
      <c r="C15">
        <f t="shared" si="1"/>
        <v>5523.42</v>
      </c>
      <c r="D15">
        <f t="shared" si="0"/>
        <v>4028.2200000000003</v>
      </c>
    </row>
    <row r="16" spans="1:4" x14ac:dyDescent="0.2">
      <c r="A16" s="10">
        <v>15</v>
      </c>
      <c r="B16">
        <f t="shared" si="2"/>
        <v>1602</v>
      </c>
      <c r="C16">
        <f t="shared" si="1"/>
        <v>5917.95</v>
      </c>
      <c r="D16">
        <f t="shared" si="0"/>
        <v>4315.95</v>
      </c>
    </row>
    <row r="17" spans="1:4" x14ac:dyDescent="0.2">
      <c r="A17" s="10">
        <v>16</v>
      </c>
      <c r="B17">
        <f t="shared" si="2"/>
        <v>1708.8</v>
      </c>
      <c r="C17">
        <f t="shared" si="1"/>
        <v>6312.48</v>
      </c>
      <c r="D17">
        <f t="shared" si="0"/>
        <v>4603.6799999999994</v>
      </c>
    </row>
    <row r="18" spans="1:4" x14ac:dyDescent="0.2">
      <c r="A18" s="10">
        <v>17</v>
      </c>
      <c r="B18">
        <f t="shared" si="2"/>
        <v>1815.6</v>
      </c>
      <c r="C18">
        <f t="shared" si="1"/>
        <v>6707.0099999999993</v>
      </c>
      <c r="D18">
        <f>C18-B18</f>
        <v>4891.41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 26.27</vt:lpstr>
      <vt:lpstr>Out of Country</vt:lpstr>
      <vt:lpstr>Differential </vt:lpstr>
      <vt:lpstr>'Out of Country'!Print_Area</vt:lpstr>
    </vt:vector>
  </TitlesOfParts>
  <Manager/>
  <Company>Coastal Georgia Community Col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Shonda Jones</dc:creator>
  <cp:keywords/>
  <dc:description/>
  <cp:lastModifiedBy>Ashley Cook</cp:lastModifiedBy>
  <cp:revision/>
  <dcterms:created xsi:type="dcterms:W3CDTF">2002-04-24T18:54:15Z</dcterms:created>
  <dcterms:modified xsi:type="dcterms:W3CDTF">2026-06-08T18:34:30Z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1136d8-3a4b-429c-86a0-829c94ed2265_Enabled">
    <vt:lpwstr>true</vt:lpwstr>
  </property>
  <property fmtid="{D5CDD505-2E9C-101B-9397-08002B2CF9AE}" pid="3" name="MSIP_Label_3f1136d8-3a4b-429c-86a0-829c94ed2265_SetDate">
    <vt:lpwstr>2026-05-05T16:24:56Z</vt:lpwstr>
  </property>
  <property fmtid="{D5CDD505-2E9C-101B-9397-08002B2CF9AE}" pid="4" name="MSIP_Label_3f1136d8-3a4b-429c-86a0-829c94ed2265_Method">
    <vt:lpwstr>Standard</vt:lpwstr>
  </property>
  <property fmtid="{D5CDD505-2E9C-101B-9397-08002B2CF9AE}" pid="5" name="MSIP_Label_3f1136d8-3a4b-429c-86a0-829c94ed2265_Name">
    <vt:lpwstr>Personal</vt:lpwstr>
  </property>
  <property fmtid="{D5CDD505-2E9C-101B-9397-08002B2CF9AE}" pid="6" name="MSIP_Label_3f1136d8-3a4b-429c-86a0-829c94ed2265_SiteId">
    <vt:lpwstr>14b4890e-b489-46b3-b138-2861452d0d92</vt:lpwstr>
  </property>
  <property fmtid="{D5CDD505-2E9C-101B-9397-08002B2CF9AE}" pid="7" name="MSIP_Label_3f1136d8-3a4b-429c-86a0-829c94ed2265_ActionId">
    <vt:lpwstr>840a4923-1139-438e-be5d-4eddb8bb4a68</vt:lpwstr>
  </property>
  <property fmtid="{D5CDD505-2E9C-101B-9397-08002B2CF9AE}" pid="8" name="MSIP_Label_3f1136d8-3a4b-429c-86a0-829c94ed2265_ContentBits">
    <vt:lpwstr>0</vt:lpwstr>
  </property>
  <property fmtid="{D5CDD505-2E9C-101B-9397-08002B2CF9AE}" pid="9" name="MSIP_Label_3f1136d8-3a4b-429c-86a0-829c94ed2265_Tag">
    <vt:lpwstr>10, 3, 0, 1</vt:lpwstr>
  </property>
</Properties>
</file>